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_USUARIO\Desktop\EDAT SAS ESP 2025\INFORME DE CAPACITACIONES\"/>
    </mc:Choice>
  </mc:AlternateContent>
  <xr:revisionPtr revIDLastSave="0" documentId="13_ncr:1_{027FD684-5551-4740-AB2F-3054536CBAA3}" xr6:coauthVersionLast="47" xr6:coauthVersionMax="47" xr10:uidLastSave="{00000000-0000-0000-0000-000000000000}"/>
  <bookViews>
    <workbookView xWindow="-120" yWindow="-120" windowWidth="20730" windowHeight="11160" xr2:uid="{1D631BAE-DEA4-4D1F-BFA4-1F603E2AC0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1" l="1"/>
  <c r="M53" i="1"/>
  <c r="N53" i="1"/>
  <c r="D55" i="1"/>
  <c r="N51" i="1"/>
  <c r="N50" i="1"/>
  <c r="H51" i="1"/>
  <c r="I51" i="1"/>
  <c r="J51" i="1"/>
  <c r="K51" i="1"/>
  <c r="L51" i="1"/>
  <c r="M51" i="1"/>
  <c r="G51" i="1"/>
  <c r="M50" i="1"/>
  <c r="L50" i="1"/>
  <c r="J50" i="1"/>
  <c r="I50" i="1"/>
  <c r="H50" i="1"/>
  <c r="G50" i="1"/>
  <c r="K50" i="1"/>
  <c r="A52" i="1" l="1"/>
  <c r="K53" i="1"/>
  <c r="B52" i="1"/>
</calcChain>
</file>

<file path=xl/sharedStrings.xml><?xml version="1.0" encoding="utf-8"?>
<sst xmlns="http://schemas.openxmlformats.org/spreadsheetml/2006/main" count="120" uniqueCount="91">
  <si>
    <t>EMPRESA DEPARTAMENTAL DE ACUEDUCTO ALCANTARILLADO Y ASEO DEL TOLIMA 
 EDAT S.A E.S.P. OFICIAL</t>
  </si>
  <si>
    <t xml:space="preserve">CODIGO: GHS-PLA - 08 </t>
  </si>
  <si>
    <t>VERSION: 01</t>
  </si>
  <si>
    <t>FECHA:11/09/2024</t>
  </si>
  <si>
    <t xml:space="preserve">OBJETIVO: </t>
  </si>
  <si>
    <t>ALCANCE:</t>
  </si>
  <si>
    <t xml:space="preserve"> El Plan  de Capacitación en Seguridad y Salud en el Trabajo , es aplicable a todos Nuestros Trabajadores con cualquier tipo de vinculación laboral,  contratistas y partes interesadas. </t>
  </si>
  <si>
    <r>
      <t xml:space="preserve"> META:</t>
    </r>
    <r>
      <rPr>
        <sz val="11"/>
        <color indexed="8"/>
        <rFont val="Arial"/>
        <family val="2"/>
      </rPr>
      <t xml:space="preserve"> </t>
    </r>
  </si>
  <si>
    <t xml:space="preserve">RESPONSABLES: </t>
  </si>
  <si>
    <t xml:space="preserve">CONTRATISTA SST </t>
  </si>
  <si>
    <t>ARL</t>
  </si>
  <si>
    <t>VIGIA</t>
  </si>
  <si>
    <t>BOMBEROS</t>
  </si>
  <si>
    <t xml:space="preserve">ENTE </t>
  </si>
  <si>
    <t>ACTIVIDAD</t>
  </si>
  <si>
    <t>POBLACIÓN OBJETO</t>
  </si>
  <si>
    <t>MESES</t>
  </si>
  <si>
    <t xml:space="preserve">OBSERVACION 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</si>
  <si>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</si>
  <si>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</si>
  <si>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</si>
  <si>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</si>
  <si>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</si>
  <si>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</si>
  <si>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</si>
  <si>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</si>
  <si>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</t>
  </si>
  <si>
    <t>OCTUBRE</t>
  </si>
  <si>
    <t>NOV</t>
  </si>
  <si>
    <t>DIC</t>
  </si>
  <si>
    <t xml:space="preserve">AREAS </t>
  </si>
  <si>
    <t>*P</t>
  </si>
  <si>
    <t>*E</t>
  </si>
  <si>
    <t xml:space="preserve">TODOS </t>
  </si>
  <si>
    <t xml:space="preserve">RIESGO PSICOSOCIAL </t>
  </si>
  <si>
    <t>AREA</t>
  </si>
  <si>
    <t xml:space="preserve">AREA </t>
  </si>
  <si>
    <t>CURSO 50 HORAS SGSST</t>
  </si>
  <si>
    <t xml:space="preserve">realizacion de curso 50 horasSGSST vigia sst (POSIPEDIA ARL) </t>
  </si>
  <si>
    <t xml:space="preserve">VIGIA </t>
  </si>
  <si>
    <t xml:space="preserve">todos </t>
  </si>
  <si>
    <t>P</t>
  </si>
  <si>
    <t>E</t>
  </si>
  <si>
    <t>TORAL DE CAPACITACIONES POR MES</t>
  </si>
  <si>
    <t xml:space="preserve">PORCENTAJE  % DE CUMPLIMIENTO MENSUAL </t>
  </si>
  <si>
    <t xml:space="preserve">META ALCANZADA </t>
  </si>
  <si>
    <t xml:space="preserve">META PROPUESTA </t>
  </si>
  <si>
    <t xml:space="preserve">REALIZADO POR: </t>
  </si>
  <si>
    <t xml:space="preserve">APROBADO POR: </t>
  </si>
  <si>
    <t xml:space="preserve">FECHA DE APROBACIÓN </t>
  </si>
  <si>
    <t xml:space="preserve">LUISA FERNANDA LASERNA SALINAS 
RESPONSABLE SST </t>
  </si>
  <si>
    <t xml:space="preserve">JOSE RODRIGO HERERA MEJIA 
REPRESENTANTE LEGAL </t>
  </si>
  <si>
    <t>PLAN DE CAPACITACION  Y ACTIVIDADES  SST - AÑO 2025</t>
  </si>
  <si>
    <r>
      <t>Proporcionar sistemáticamente a los  trabajadores de la Empresa departamental de acueducto, alcantarillado y aseo del Tolima S.A E.S.P. Oficial.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conocimiento necesario para desempeñar su trabajo en forma eficiente, cumpliendo con estándares de seguridad y salud en el trabajo.</t>
    </r>
  </si>
  <si>
    <t xml:space="preserve">Los responsables de la Ejecucción son el Responsable del SG-SST, VIGIA SST, Representante Legal, trabajadores y ARL </t>
  </si>
  <si>
    <t xml:space="preserve">21 de abril del 2025 </t>
  </si>
  <si>
    <t xml:space="preserve">BRIGADA DE EMERGENCIAS
 (primeros auxilios, contra incendios y evacuacion ) </t>
  </si>
  <si>
    <t xml:space="preserve">TODAS LAS AREAS </t>
  </si>
  <si>
    <t xml:space="preserve">24 de abril 2025 
29 de abril del 2025 </t>
  </si>
  <si>
    <t xml:space="preserve">TODAS LAS AREAS AREAS </t>
  </si>
  <si>
    <t xml:space="preserve">Plan estrategico de seguridad vial </t>
  </si>
  <si>
    <t xml:space="preserve">2 HORAS ASESORIA A RESPONSABLE SGSST : ABRIL 30 DEL 2025
2 HORAS CAPACITACION PLAN ESTRATEGICO SV </t>
  </si>
  <si>
    <t xml:space="preserve">Control de los peligros viales </t>
  </si>
  <si>
    <t xml:space="preserve">asesoria a la responsable del SGSST </t>
  </si>
  <si>
    <t xml:space="preserve">responsable del SGSST </t>
  </si>
  <si>
    <t xml:space="preserve">seguridad vial uso de elementos de seguridad. </t>
  </si>
  <si>
    <t xml:space="preserve">Majo de ansiedad y depresion </t>
  </si>
  <si>
    <t>8 de mayo 2025</t>
  </si>
  <si>
    <t xml:space="preserve">15 de mayo 2025 </t>
  </si>
  <si>
    <t xml:space="preserve">actividades para manejo de resgo psicosocial </t>
  </si>
  <si>
    <t xml:space="preserve">todas las areas </t>
  </si>
  <si>
    <t xml:space="preserve">CONDICIONES DE LA TAREA : TRABAJO EN ALTURAS </t>
  </si>
  <si>
    <t xml:space="preserve">Eposicion a trabajo en altura, caida en altura </t>
  </si>
  <si>
    <t xml:space="preserve">area tecnica </t>
  </si>
  <si>
    <t xml:space="preserve">CAPACITACION A COCOLA Y COPASST O VIGIA </t>
  </si>
  <si>
    <t xml:space="preserve">Funciones y responsabilidades </t>
  </si>
  <si>
    <t xml:space="preserve">comites </t>
  </si>
  <si>
    <t xml:space="preserve">realizacion de curso por el vigia o copasst </t>
  </si>
  <si>
    <t xml:space="preserve">RIESGO BIOMECANICO </t>
  </si>
  <si>
    <t xml:space="preserve">Actividades en prevencion y realizacion de pausas activas </t>
  </si>
  <si>
    <t xml:space="preserve">FATIGA LABORAL : APP CONEXIÓN POSITIVAMENTE </t>
  </si>
  <si>
    <t xml:space="preserve">LIDERAZGO EMPODERADOR E INSPIRADOR </t>
  </si>
  <si>
    <t xml:space="preserve">RIEGO PSICOSOCIAL </t>
  </si>
  <si>
    <t xml:space="preserve">CONDICIONES DE SALUD </t>
  </si>
  <si>
    <t xml:space="preserve">Estilos de vida y entorno laboral </t>
  </si>
  <si>
    <t xml:space="preserve">trabajo en equipo. </t>
  </si>
  <si>
    <t xml:space="preserve">22 de mayo 2025 </t>
  </si>
  <si>
    <t>ANALISIS DEL PLAN DE  CAPACITACIONES AÑO 2025</t>
  </si>
  <si>
    <t>29 de mayo 2025 
aplazamineto para el proximo primer trimestre del año 2025</t>
  </si>
  <si>
    <t>LA EMPRESA CUMPLE CON EL PLAN DE CAPACITACIONES NO OBSTANTE  NO SE REALIZAN DOS ACTIVIDADES LAS CUALES POR TIEMPOS ESPACIOS Y POR ACTUALIZACIONES DE PLATAFORMA NO SE PUDIERON REALIZAR PERO SE ALCANZO UN CUMPLIMIENTO DEL 59% DEL 70 QUE SE TENIA PROGRAMADO 2025</t>
  </si>
  <si>
    <r>
      <t>Cumplir con el 70</t>
    </r>
    <r>
      <rPr>
        <b/>
        <sz val="8.8000000000000007"/>
        <color indexed="8"/>
        <rFont val="Arial"/>
        <family val="2"/>
      </rPr>
      <t>%</t>
    </r>
    <r>
      <rPr>
        <sz val="11"/>
        <color indexed="8"/>
        <rFont val="Arial"/>
        <family val="2"/>
      </rPr>
      <t xml:space="preserve"> de las capacitaciones programadas.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</si>
</sst>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8.8000000000000007"/>
      <color indexed="8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Arial"/>
      <family val="2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name val="Arial"/>
      <family val="2"/>
    </font>
    <font>
      <sz val="14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82">
    <xf numFmtId="0" fontId="0" fillId="0" borderId="0" xfId="0"/>
    <xf numFmtId="0" fontId="2" fillId="3" borderId="0" xfId="0" applyFont="1" applyFill="1"/>
    <xf numFmtId="0" fontId="6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2" fillId="4" borderId="21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3" fillId="11" borderId="1" xfId="0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vertical="center"/>
    </xf>
    <xf numFmtId="0" fontId="21" fillId="12" borderId="0" xfId="0" applyFont="1" applyFill="1" applyAlignment="1">
      <alignment horizontal="center" vertical="center"/>
    </xf>
    <xf numFmtId="0" fontId="2" fillId="2" borderId="16" xfId="0" applyFont="1" applyFill="1" applyBorder="1"/>
    <xf numFmtId="0" fontId="2" fillId="2" borderId="32" xfId="0" applyFont="1" applyFill="1" applyBorder="1"/>
    <xf numFmtId="0" fontId="3" fillId="13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3" fillId="14" borderId="1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vertical="center"/>
    </xf>
    <xf numFmtId="0" fontId="13" fillId="1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9" fillId="13" borderId="33" xfId="0" applyFont="1" applyFill="1" applyBorder="1" applyAlignment="1">
      <alignment horizontal="center" vertical="center"/>
    </xf>
    <xf numFmtId="0" fontId="9" fillId="13" borderId="3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9" fillId="13" borderId="32" xfId="0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 wrapText="1"/>
    </xf>
    <xf numFmtId="0" fontId="7" fillId="2" borderId="34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7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7" fillId="2" borderId="34" xfId="0" applyFont="1" applyFill="1" applyBorder="1" applyAlignment="1">
      <alignment horizontal="left" wrapText="1"/>
    </xf>
    <xf numFmtId="0" fontId="7" fillId="2" borderId="35" xfId="0" applyFont="1" applyFill="1" applyBorder="1" applyAlignment="1">
      <alignment horizontal="left" wrapText="1"/>
    </xf>
    <xf numFmtId="0" fontId="7" fillId="2" borderId="36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37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32" xfId="0" applyFont="1" applyFill="1" applyBorder="1" applyAlignment="1">
      <alignment horizontal="left" wrapText="1"/>
    </xf>
    <xf numFmtId="14" fontId="7" fillId="2" borderId="33" xfId="0" applyNumberFormat="1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" fontId="21" fillId="12" borderId="26" xfId="0" applyNumberFormat="1" applyFont="1" applyFill="1" applyBorder="1" applyAlignment="1">
      <alignment horizontal="center" vertical="center"/>
    </xf>
    <xf numFmtId="1" fontId="21" fillId="12" borderId="29" xfId="0" applyNumberFormat="1" applyFont="1" applyFill="1" applyBorder="1" applyAlignment="1">
      <alignment horizontal="center" vertical="center"/>
    </xf>
    <xf numFmtId="1" fontId="21" fillId="12" borderId="30" xfId="0" applyNumberFormat="1" applyFont="1" applyFill="1" applyBorder="1" applyAlignment="1">
      <alignment horizontal="center" vertical="center"/>
    </xf>
    <xf numFmtId="1" fontId="21" fillId="12" borderId="24" xfId="0" applyNumberFormat="1" applyFont="1" applyFill="1" applyBorder="1" applyAlignment="1">
      <alignment horizontal="center" vertical="center"/>
    </xf>
    <xf numFmtId="1" fontId="21" fillId="12" borderId="25" xfId="0" applyNumberFormat="1" applyFont="1" applyFill="1" applyBorder="1" applyAlignment="1">
      <alignment horizontal="center" vertical="center"/>
    </xf>
    <xf numFmtId="1" fontId="21" fillId="12" borderId="31" xfId="0" applyNumberFormat="1" applyFont="1" applyFill="1" applyBorder="1" applyAlignment="1">
      <alignment horizontal="center" vertical="center"/>
    </xf>
    <xf numFmtId="9" fontId="21" fillId="12" borderId="26" xfId="0" applyNumberFormat="1" applyFont="1" applyFill="1" applyBorder="1" applyAlignment="1">
      <alignment horizontal="center" vertical="center"/>
    </xf>
    <xf numFmtId="0" fontId="21" fillId="12" borderId="30" xfId="0" applyFont="1" applyFill="1" applyBorder="1" applyAlignment="1">
      <alignment horizontal="center" vertical="center"/>
    </xf>
    <xf numFmtId="0" fontId="21" fillId="12" borderId="24" xfId="0" applyFont="1" applyFill="1" applyBorder="1" applyAlignment="1">
      <alignment horizontal="center" vertical="center"/>
    </xf>
    <xf numFmtId="0" fontId="21" fillId="12" borderId="31" xfId="0" applyFont="1" applyFill="1" applyBorder="1" applyAlignment="1">
      <alignment horizontal="center" vertical="center"/>
    </xf>
    <xf numFmtId="0" fontId="3" fillId="13" borderId="33" xfId="0" applyFont="1" applyFill="1" applyBorder="1" applyAlignment="1">
      <alignment horizontal="center" vertical="center"/>
    </xf>
    <xf numFmtId="0" fontId="3" fillId="13" borderId="34" xfId="0" applyFont="1" applyFill="1" applyBorder="1" applyAlignment="1">
      <alignment horizontal="center" vertical="center"/>
    </xf>
    <xf numFmtId="0" fontId="3" fillId="13" borderId="35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left" vertical="center" wrapText="1"/>
    </xf>
    <xf numFmtId="0" fontId="2" fillId="2" borderId="14" xfId="1" applyFont="1" applyFill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/>
    </xf>
    <xf numFmtId="0" fontId="12" fillId="15" borderId="10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8</xdr:row>
      <xdr:rowOff>48684</xdr:rowOff>
    </xdr:from>
    <xdr:to>
      <xdr:col>0</xdr:col>
      <xdr:colOff>1641287</xdr:colOff>
      <xdr:row>9</xdr:row>
      <xdr:rowOff>140467</xdr:rowOff>
    </xdr:to>
    <xdr:sp macro="" textlink="">
      <xdr:nvSpPr>
        <xdr:cNvPr id="2" name="19 CuadroTexto">
          <a:extLst>
            <a:ext uri="{FF2B5EF4-FFF2-40B4-BE49-F238E27FC236}">
              <a16:creationId xmlns:a16="http://schemas.microsoft.com/office/drawing/2014/main" id="{7578785F-B75D-4478-84CA-1FB993193290}"/>
            </a:ext>
          </a:extLst>
        </xdr:cNvPr>
        <xdr:cNvSpPr txBox="1">
          <a:spLocks noChangeArrowheads="1"/>
        </xdr:cNvSpPr>
      </xdr:nvSpPr>
      <xdr:spPr bwMode="auto">
        <a:xfrm>
          <a:off x="438150" y="2839509"/>
          <a:ext cx="1203137" cy="206083"/>
        </a:xfrm>
        <a:prstGeom prst="rect">
          <a:avLst/>
        </a:prstGeom>
        <a:solidFill>
          <a:srgbClr val="953735"/>
        </a:solidFill>
        <a:ln w="9525">
          <a:solidFill>
            <a:srgbClr val="953735"/>
          </a:solidFill>
          <a:miter lim="800000"/>
          <a:headEnd/>
          <a:tailEnd/>
        </a:ln>
        <a:effectLst>
          <a:outerShdw blurRad="44450" dist="27940" dir="5400000" algn="ctr" rotWithShape="0">
            <a:srgbClr val="808080">
              <a:alpha val="31998"/>
            </a:srgb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CO" sz="1100" b="1" i="0" u="none" strike="noStrike" baseline="0">
              <a:solidFill>
                <a:srgbClr val="FFFFFF"/>
              </a:solidFill>
              <a:latin typeface="Calibri"/>
            </a:rPr>
            <a:t>*P  Programado</a:t>
          </a:r>
        </a:p>
      </xdr:txBody>
    </xdr:sp>
    <xdr:clientData/>
  </xdr:twoCellAnchor>
  <xdr:twoCellAnchor>
    <xdr:from>
      <xdr:col>0</xdr:col>
      <xdr:colOff>1824354</xdr:colOff>
      <xdr:row>8</xdr:row>
      <xdr:rowOff>26669</xdr:rowOff>
    </xdr:from>
    <xdr:to>
      <xdr:col>0</xdr:col>
      <xdr:colOff>2639079</xdr:colOff>
      <xdr:row>9</xdr:row>
      <xdr:rowOff>158750</xdr:rowOff>
    </xdr:to>
    <xdr:sp macro="" textlink="">
      <xdr:nvSpPr>
        <xdr:cNvPr id="3" name="20 CuadroTexto">
          <a:extLst>
            <a:ext uri="{FF2B5EF4-FFF2-40B4-BE49-F238E27FC236}">
              <a16:creationId xmlns:a16="http://schemas.microsoft.com/office/drawing/2014/main" id="{4E1F42E9-35B5-47F7-91CD-1B26E04A6184}"/>
            </a:ext>
          </a:extLst>
        </xdr:cNvPr>
        <xdr:cNvSpPr txBox="1">
          <a:spLocks noChangeArrowheads="1"/>
        </xdr:cNvSpPr>
      </xdr:nvSpPr>
      <xdr:spPr bwMode="auto">
        <a:xfrm>
          <a:off x="1824354" y="2817494"/>
          <a:ext cx="576600" cy="246381"/>
        </a:xfrm>
        <a:prstGeom prst="rect">
          <a:avLst/>
        </a:prstGeom>
        <a:solidFill>
          <a:srgbClr val="00B050"/>
        </a:solidFill>
        <a:ln w="9525">
          <a:solidFill>
            <a:srgbClr val="7030A0"/>
          </a:solidFill>
          <a:miter lim="800000"/>
          <a:headEnd/>
          <a:tailEnd/>
        </a:ln>
        <a:effectLst>
          <a:outerShdw blurRad="44450" dist="27940" dir="5400000" algn="ctr" rotWithShape="0">
            <a:srgbClr val="808080">
              <a:alpha val="31998"/>
            </a:srgb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CO" sz="1100" b="1" i="0" u="none" strike="noStrike" baseline="0">
              <a:solidFill>
                <a:srgbClr val="FFFFFF"/>
              </a:solidFill>
              <a:latin typeface="Calibri"/>
            </a:rPr>
            <a:t>*E Ejecutado</a:t>
          </a:r>
        </a:p>
      </xdr:txBody>
    </xdr:sp>
    <xdr:clientData/>
  </xdr:twoCellAnchor>
  <xdr:twoCellAnchor editAs="oneCell">
    <xdr:from>
      <xdr:col>0</xdr:col>
      <xdr:colOff>533400</xdr:colOff>
      <xdr:row>0</xdr:row>
      <xdr:rowOff>47627</xdr:rowOff>
    </xdr:from>
    <xdr:to>
      <xdr:col>0</xdr:col>
      <xdr:colOff>1772285</xdr:colOff>
      <xdr:row>2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769280-3621-4412-B246-6E3B30B5BC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7"/>
          <a:ext cx="1238885" cy="771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E6D3-4F33-4261-9C48-F3E356323AC5}">
  <dimension ref="A1:P70"/>
  <sheetViews>
    <sheetView tabSelected="1" view="pageBreakPreview" topLeftCell="A41" zoomScale="90" zoomScaleNormal="100" zoomScaleSheetLayoutView="90" workbookViewId="0">
      <selection activeCell="B7" sqref="B7:P7"/>
    </sheetView>
  </sheetViews>
  <sheetFormatPr baseColWidth="10" defaultColWidth="11.42578125" defaultRowHeight="12.75" x14ac:dyDescent="0.2"/>
  <cols>
    <col min="1" max="1" width="36" style="1" customWidth="1"/>
    <col min="2" max="2" width="25.28515625" style="1" customWidth="1"/>
    <col min="3" max="3" width="4.28515625" style="1" customWidth="1"/>
    <col min="4" max="4" width="10.85546875" style="1" customWidth="1"/>
    <col min="5" max="5" width="10" style="1" customWidth="1"/>
    <col min="6" max="6" width="8.28515625" style="1" customWidth="1"/>
    <col min="7" max="7" width="6.28515625" style="1" customWidth="1"/>
    <col min="8" max="8" width="9.5703125" style="1" customWidth="1"/>
    <col min="9" max="9" width="7" style="1" customWidth="1"/>
    <col min="10" max="10" width="6.5703125" style="1" customWidth="1"/>
    <col min="11" max="11" width="11.85546875" style="1" customWidth="1"/>
    <col min="12" max="12" width="10.42578125" style="1" customWidth="1"/>
    <col min="13" max="13" width="11.28515625" style="1" customWidth="1"/>
    <col min="14" max="14" width="9.140625" style="1" customWidth="1"/>
    <col min="15" max="15" width="7.85546875" style="1" customWidth="1"/>
    <col min="16" max="16" width="21.42578125" style="1" customWidth="1"/>
    <col min="17" max="16384" width="11.42578125" style="1"/>
  </cols>
  <sheetData>
    <row r="1" spans="1:16" ht="43.5" customHeight="1" x14ac:dyDescent="0.2">
      <c r="A1" s="175"/>
      <c r="B1" s="176" t="s">
        <v>0</v>
      </c>
      <c r="C1" s="177"/>
      <c r="D1" s="177"/>
      <c r="E1" s="177"/>
      <c r="F1" s="177"/>
      <c r="G1" s="177"/>
      <c r="H1" s="177"/>
      <c r="I1" s="177"/>
      <c r="J1" s="177"/>
      <c r="K1" s="177"/>
      <c r="L1" s="178" t="s">
        <v>1</v>
      </c>
      <c r="M1" s="179"/>
      <c r="N1" s="179"/>
      <c r="O1" s="179"/>
      <c r="P1" s="179"/>
    </row>
    <row r="2" spans="1:16" ht="18.75" customHeight="1" x14ac:dyDescent="0.2">
      <c r="A2" s="175"/>
      <c r="B2" s="180" t="s">
        <v>52</v>
      </c>
      <c r="C2" s="180"/>
      <c r="D2" s="180"/>
      <c r="E2" s="180"/>
      <c r="F2" s="180"/>
      <c r="G2" s="180"/>
      <c r="H2" s="180"/>
      <c r="I2" s="180"/>
      <c r="J2" s="180"/>
      <c r="K2" s="180"/>
      <c r="L2" s="181" t="s">
        <v>2</v>
      </c>
      <c r="M2" s="181"/>
      <c r="N2" s="181"/>
      <c r="O2" s="181"/>
      <c r="P2" s="181"/>
    </row>
    <row r="3" spans="1:16" ht="15.75" customHeight="1" x14ac:dyDescent="0.2">
      <c r="A3" s="175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1" t="s">
        <v>3</v>
      </c>
      <c r="M3" s="181"/>
      <c r="N3" s="181"/>
      <c r="O3" s="181"/>
      <c r="P3" s="181"/>
    </row>
    <row r="4" spans="1:16" ht="56.25" customHeight="1" x14ac:dyDescent="0.2">
      <c r="A4" s="2" t="s">
        <v>4</v>
      </c>
      <c r="B4" s="159" t="s">
        <v>53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ht="13.9" customHeight="1" x14ac:dyDescent="0.2">
      <c r="A5" s="160" t="s">
        <v>5</v>
      </c>
      <c r="B5" s="161" t="s">
        <v>6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</row>
    <row r="6" spans="1:16" ht="30.75" customHeight="1" x14ac:dyDescent="0.2">
      <c r="A6" s="160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</row>
    <row r="7" spans="1:16" ht="24" customHeight="1" x14ac:dyDescent="0.2">
      <c r="A7" s="3" t="s">
        <v>7</v>
      </c>
      <c r="B7" s="159" t="s">
        <v>90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1:16" ht="17.45" customHeight="1" thickBot="1" x14ac:dyDescent="0.25">
      <c r="A8" s="4" t="s">
        <v>8</v>
      </c>
      <c r="B8" s="159" t="s">
        <v>54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1:16" ht="9.6" customHeight="1" x14ac:dyDescent="0.2">
      <c r="A9" s="5"/>
      <c r="B9" s="6"/>
      <c r="C9" s="7"/>
      <c r="D9" s="8"/>
      <c r="E9" s="8"/>
      <c r="F9" s="8"/>
      <c r="G9" s="8"/>
      <c r="H9" s="8"/>
      <c r="I9" s="8"/>
      <c r="J9" s="8"/>
      <c r="K9" s="9"/>
      <c r="L9" s="9"/>
      <c r="M9" s="9"/>
      <c r="N9" s="9"/>
      <c r="O9" s="9"/>
      <c r="P9" s="9"/>
    </row>
    <row r="10" spans="1:16" ht="15" customHeight="1" thickBot="1" x14ac:dyDescent="0.25">
      <c r="A10" s="10"/>
      <c r="B10" s="8"/>
      <c r="C10" s="11"/>
      <c r="D10" s="162" t="s">
        <v>9</v>
      </c>
      <c r="E10" s="162"/>
      <c r="F10" s="163" t="s">
        <v>10</v>
      </c>
      <c r="G10" s="164"/>
      <c r="H10" s="53" t="s">
        <v>11</v>
      </c>
      <c r="I10" s="165" t="s">
        <v>12</v>
      </c>
      <c r="J10" s="166"/>
      <c r="K10" s="54" t="s">
        <v>13</v>
      </c>
      <c r="L10" s="9"/>
      <c r="M10" s="9"/>
      <c r="N10" s="9"/>
      <c r="O10" s="9"/>
      <c r="P10" s="9"/>
    </row>
    <row r="11" spans="1:16" x14ac:dyDescent="0.2">
      <c r="A11" s="167" t="s">
        <v>14</v>
      </c>
      <c r="B11" s="169" t="s">
        <v>15</v>
      </c>
      <c r="C11" s="169"/>
      <c r="D11" s="170" t="s">
        <v>16</v>
      </c>
      <c r="E11" s="170"/>
      <c r="F11" s="172"/>
      <c r="G11" s="172"/>
      <c r="H11" s="172"/>
      <c r="I11" s="170"/>
      <c r="J11" s="170"/>
      <c r="K11" s="172"/>
      <c r="L11" s="172"/>
      <c r="M11" s="172"/>
      <c r="N11" s="172"/>
      <c r="O11" s="173"/>
      <c r="P11" s="174" t="s">
        <v>17</v>
      </c>
    </row>
    <row r="12" spans="1:16" x14ac:dyDescent="0.2">
      <c r="A12" s="168"/>
      <c r="B12" s="170"/>
      <c r="C12" s="171"/>
      <c r="D12" s="14" t="s">
        <v>18</v>
      </c>
      <c r="E12" s="14" t="s">
        <v>19</v>
      </c>
      <c r="F12" s="14" t="s">
        <v>20</v>
      </c>
      <c r="G12" s="14" t="s">
        <v>21</v>
      </c>
      <c r="H12" s="14" t="s">
        <v>22</v>
      </c>
      <c r="I12" s="14" t="s">
        <v>23</v>
      </c>
      <c r="J12" s="14" t="s">
        <v>24</v>
      </c>
      <c r="K12" s="14" t="s">
        <v>25</v>
      </c>
      <c r="L12" s="14" t="s">
        <v>26</v>
      </c>
      <c r="M12" s="14" t="s">
        <v>27</v>
      </c>
      <c r="N12" s="14" t="s">
        <v>28</v>
      </c>
      <c r="O12" s="14" t="s">
        <v>29</v>
      </c>
      <c r="P12" s="174"/>
    </row>
    <row r="13" spans="1:16" ht="35.25" customHeight="1" x14ac:dyDescent="0.2">
      <c r="A13" s="13" t="s">
        <v>56</v>
      </c>
      <c r="B13" s="15" t="s">
        <v>57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</row>
    <row r="14" spans="1:16" x14ac:dyDescent="0.2">
      <c r="A14" s="157"/>
      <c r="B14" s="142"/>
      <c r="C14" s="18" t="s">
        <v>31</v>
      </c>
      <c r="D14" s="19"/>
      <c r="E14" s="19"/>
      <c r="F14" s="20"/>
      <c r="G14" s="12">
        <v>1</v>
      </c>
      <c r="H14" s="20"/>
      <c r="I14" s="20"/>
      <c r="J14" s="20"/>
      <c r="K14" s="19"/>
      <c r="L14" s="20"/>
      <c r="M14" s="20"/>
      <c r="N14" s="20"/>
      <c r="O14" s="22"/>
      <c r="P14" s="137" t="s">
        <v>58</v>
      </c>
    </row>
    <row r="15" spans="1:16" ht="12.75" customHeight="1" x14ac:dyDescent="0.2">
      <c r="A15" s="158"/>
      <c r="B15" s="143"/>
      <c r="C15" s="23" t="s">
        <v>32</v>
      </c>
      <c r="D15" s="19"/>
      <c r="E15" s="19"/>
      <c r="F15" s="20"/>
      <c r="G15" s="32">
        <v>1</v>
      </c>
      <c r="H15" s="20"/>
      <c r="I15" s="20"/>
      <c r="J15" s="20"/>
      <c r="K15" s="19"/>
      <c r="L15" s="20"/>
      <c r="M15" s="20"/>
      <c r="N15" s="20"/>
      <c r="O15" s="22"/>
      <c r="P15" s="137"/>
    </row>
    <row r="16" spans="1:16" ht="24.75" customHeight="1" x14ac:dyDescent="0.2">
      <c r="A16" s="24" t="s">
        <v>60</v>
      </c>
      <c r="B16" s="25" t="s">
        <v>59</v>
      </c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15"/>
    </row>
    <row r="17" spans="1:16" ht="24" customHeight="1" x14ac:dyDescent="0.2">
      <c r="A17" s="149" t="s">
        <v>65</v>
      </c>
      <c r="B17" s="142"/>
      <c r="C17" s="18" t="s">
        <v>31</v>
      </c>
      <c r="D17" s="19"/>
      <c r="E17" s="19"/>
      <c r="F17" s="20"/>
      <c r="G17" s="12">
        <v>1</v>
      </c>
      <c r="H17" s="12">
        <v>1</v>
      </c>
      <c r="I17" s="20"/>
      <c r="J17" s="20"/>
      <c r="K17" s="19"/>
      <c r="L17" s="19"/>
      <c r="M17" s="20"/>
      <c r="N17" s="20"/>
      <c r="O17" s="20"/>
      <c r="P17" s="155" t="s">
        <v>61</v>
      </c>
    </row>
    <row r="18" spans="1:16" ht="21.75" customHeight="1" x14ac:dyDescent="0.2">
      <c r="A18" s="150"/>
      <c r="B18" s="143"/>
      <c r="C18" s="23" t="s">
        <v>32</v>
      </c>
      <c r="D18" s="19"/>
      <c r="E18" s="19"/>
      <c r="F18" s="20"/>
      <c r="G18" s="20"/>
      <c r="H18" s="32">
        <v>1</v>
      </c>
      <c r="I18" s="20"/>
      <c r="J18" s="20"/>
      <c r="K18" s="19"/>
      <c r="L18" s="19"/>
      <c r="M18" s="20"/>
      <c r="N18" s="20"/>
      <c r="O18" s="20"/>
      <c r="P18" s="156"/>
    </row>
    <row r="19" spans="1:16" ht="21.6" customHeight="1" x14ac:dyDescent="0.2">
      <c r="A19" s="13" t="s">
        <v>62</v>
      </c>
      <c r="B19" s="15" t="s">
        <v>64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</row>
    <row r="20" spans="1:16" ht="13.9" customHeight="1" x14ac:dyDescent="0.2">
      <c r="A20" s="153" t="s">
        <v>63</v>
      </c>
      <c r="B20" s="142"/>
      <c r="C20" s="18" t="s">
        <v>31</v>
      </c>
      <c r="D20" s="19"/>
      <c r="E20" s="19"/>
      <c r="F20" s="20"/>
      <c r="G20" s="20"/>
      <c r="H20" s="12">
        <v>1</v>
      </c>
      <c r="I20" s="20"/>
      <c r="J20" s="20"/>
      <c r="K20" s="19"/>
      <c r="L20" s="19"/>
      <c r="M20" s="20"/>
      <c r="N20" s="20"/>
      <c r="O20" s="22"/>
      <c r="P20" s="137" t="s">
        <v>67</v>
      </c>
    </row>
    <row r="21" spans="1:16" x14ac:dyDescent="0.2">
      <c r="A21" s="154"/>
      <c r="B21" s="143"/>
      <c r="C21" s="23" t="s">
        <v>32</v>
      </c>
      <c r="D21" s="19"/>
      <c r="E21" s="19"/>
      <c r="F21" s="20"/>
      <c r="G21" s="20"/>
      <c r="H21" s="32">
        <v>1</v>
      </c>
      <c r="I21" s="20"/>
      <c r="J21" s="20"/>
      <c r="K21" s="19"/>
      <c r="L21" s="19"/>
      <c r="M21" s="20"/>
      <c r="N21" s="20"/>
      <c r="O21" s="22"/>
      <c r="P21" s="137"/>
    </row>
    <row r="22" spans="1:16" ht="19.149999999999999" customHeight="1" x14ac:dyDescent="0.2">
      <c r="A22" s="13" t="s">
        <v>34</v>
      </c>
      <c r="B22" s="15" t="s">
        <v>35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</row>
    <row r="23" spans="1:16" ht="13.15" customHeight="1" x14ac:dyDescent="0.2">
      <c r="A23" s="153" t="s">
        <v>66</v>
      </c>
      <c r="B23" s="142" t="s">
        <v>70</v>
      </c>
      <c r="C23" s="18" t="s">
        <v>31</v>
      </c>
      <c r="D23" s="20"/>
      <c r="E23" s="8"/>
      <c r="F23" s="20"/>
      <c r="G23" s="19"/>
      <c r="H23" s="12">
        <v>1</v>
      </c>
      <c r="I23" s="20"/>
      <c r="J23" s="20"/>
      <c r="K23" s="20"/>
      <c r="L23" s="19"/>
      <c r="M23" s="19"/>
      <c r="N23" s="20"/>
      <c r="O23" s="22"/>
      <c r="P23" s="137" t="s">
        <v>68</v>
      </c>
    </row>
    <row r="24" spans="1:16" x14ac:dyDescent="0.2">
      <c r="A24" s="154"/>
      <c r="B24" s="143"/>
      <c r="C24" s="23" t="s">
        <v>32</v>
      </c>
      <c r="D24" s="20"/>
      <c r="E24" s="20"/>
      <c r="F24" s="20"/>
      <c r="G24" s="19"/>
      <c r="H24" s="32">
        <v>1</v>
      </c>
      <c r="I24" s="20"/>
      <c r="J24" s="20"/>
      <c r="K24" s="20"/>
      <c r="L24" s="19"/>
      <c r="M24" s="20"/>
      <c r="N24" s="20"/>
      <c r="O24" s="22"/>
      <c r="P24" s="137"/>
    </row>
    <row r="25" spans="1:16" ht="19.149999999999999" customHeight="1" x14ac:dyDescent="0.2">
      <c r="A25" s="13" t="s">
        <v>69</v>
      </c>
      <c r="B25" s="15" t="s">
        <v>35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9"/>
    </row>
    <row r="26" spans="1:16" ht="13.15" customHeight="1" x14ac:dyDescent="0.2">
      <c r="A26" s="153" t="s">
        <v>85</v>
      </c>
      <c r="B26" s="142" t="s">
        <v>40</v>
      </c>
      <c r="C26" s="18" t="s">
        <v>31</v>
      </c>
      <c r="D26" s="20"/>
      <c r="E26" s="8"/>
      <c r="F26" s="19"/>
      <c r="G26" s="19"/>
      <c r="H26" s="55">
        <v>1</v>
      </c>
      <c r="I26" s="20"/>
      <c r="J26" s="20"/>
      <c r="K26" s="20"/>
      <c r="L26" s="19"/>
      <c r="M26" s="20"/>
      <c r="N26" s="20"/>
      <c r="O26" s="22"/>
      <c r="P26" s="68" t="s">
        <v>86</v>
      </c>
    </row>
    <row r="27" spans="1:16" x14ac:dyDescent="0.2">
      <c r="A27" s="154"/>
      <c r="B27" s="143"/>
      <c r="C27" s="23" t="s">
        <v>32</v>
      </c>
      <c r="D27" s="20"/>
      <c r="E27" s="20"/>
      <c r="F27" s="19"/>
      <c r="G27" s="19"/>
      <c r="H27" s="32">
        <v>1</v>
      </c>
      <c r="I27" s="20"/>
      <c r="J27" s="20"/>
      <c r="K27" s="20"/>
      <c r="L27" s="19"/>
      <c r="M27" s="20"/>
      <c r="N27" s="20"/>
      <c r="O27" s="22"/>
      <c r="P27" s="68"/>
    </row>
    <row r="28" spans="1:16" ht="33" customHeight="1" x14ac:dyDescent="0.2">
      <c r="A28" s="30" t="s">
        <v>74</v>
      </c>
      <c r="B28" s="15" t="s">
        <v>30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</row>
    <row r="29" spans="1:16" ht="33" customHeight="1" x14ac:dyDescent="0.2">
      <c r="A29" s="144" t="s">
        <v>75</v>
      </c>
      <c r="B29" s="142" t="s">
        <v>76</v>
      </c>
      <c r="C29" s="18" t="s">
        <v>31</v>
      </c>
      <c r="D29" s="19"/>
      <c r="E29" s="19"/>
      <c r="F29" s="31"/>
      <c r="G29" s="20"/>
      <c r="H29" s="56">
        <v>1</v>
      </c>
      <c r="I29" s="57"/>
      <c r="J29" s="12">
        <v>1</v>
      </c>
      <c r="K29" s="20"/>
      <c r="L29" s="19"/>
      <c r="M29" s="19"/>
      <c r="N29" s="20"/>
      <c r="O29" s="22"/>
      <c r="P29" s="146" t="s">
        <v>88</v>
      </c>
    </row>
    <row r="30" spans="1:16" ht="16.5" customHeight="1" x14ac:dyDescent="0.2">
      <c r="A30" s="145"/>
      <c r="B30" s="143"/>
      <c r="C30" s="23" t="s">
        <v>32</v>
      </c>
      <c r="D30" s="19"/>
      <c r="E30" s="19"/>
      <c r="F30" s="20"/>
      <c r="G30" s="20"/>
      <c r="H30" s="20"/>
      <c r="I30" s="20"/>
      <c r="J30" s="19"/>
      <c r="K30" s="20"/>
      <c r="L30" s="20"/>
      <c r="M30" s="19"/>
      <c r="N30" s="20"/>
      <c r="O30" s="22"/>
      <c r="P30" s="146"/>
    </row>
    <row r="31" spans="1:16" ht="33.75" customHeight="1" x14ac:dyDescent="0.2">
      <c r="A31" s="24" t="s">
        <v>71</v>
      </c>
      <c r="B31" s="33" t="s">
        <v>36</v>
      </c>
      <c r="C31" s="26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8"/>
      <c r="P31" s="15"/>
    </row>
    <row r="32" spans="1:16" ht="36" customHeight="1" x14ac:dyDescent="0.2">
      <c r="A32" s="149" t="s">
        <v>72</v>
      </c>
      <c r="B32" s="142" t="s">
        <v>73</v>
      </c>
      <c r="C32" s="34"/>
      <c r="D32" s="19"/>
      <c r="E32" s="19"/>
      <c r="F32" s="20"/>
      <c r="G32" s="20"/>
      <c r="H32" s="20"/>
      <c r="I32" s="12">
        <v>1</v>
      </c>
      <c r="J32" s="12">
        <v>1</v>
      </c>
      <c r="K32" s="20"/>
      <c r="L32" s="20"/>
      <c r="M32" s="19"/>
      <c r="N32" s="20"/>
      <c r="O32" s="20"/>
      <c r="P32" s="151"/>
    </row>
    <row r="33" spans="1:16" ht="30.75" customHeight="1" x14ac:dyDescent="0.2">
      <c r="A33" s="150"/>
      <c r="B33" s="143"/>
      <c r="C33" s="34"/>
      <c r="D33" s="19"/>
      <c r="E33" s="19"/>
      <c r="F33" s="20"/>
      <c r="G33" s="20"/>
      <c r="H33" s="20"/>
      <c r="I33" s="20"/>
      <c r="J33" s="32">
        <v>1</v>
      </c>
      <c r="K33" s="20"/>
      <c r="L33" s="20"/>
      <c r="M33" s="19"/>
      <c r="N33" s="20"/>
      <c r="O33" s="20"/>
      <c r="P33" s="152"/>
    </row>
    <row r="34" spans="1:16" x14ac:dyDescent="0.2">
      <c r="A34" s="13" t="s">
        <v>37</v>
      </c>
      <c r="B34" s="15" t="s">
        <v>35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</row>
    <row r="35" spans="1:16" ht="15" customHeight="1" x14ac:dyDescent="0.2">
      <c r="A35" s="135" t="s">
        <v>38</v>
      </c>
      <c r="B35" s="136" t="s">
        <v>39</v>
      </c>
      <c r="C35" s="18" t="s">
        <v>31</v>
      </c>
      <c r="D35" s="19"/>
      <c r="E35" s="20"/>
      <c r="F35" s="20"/>
      <c r="G35" s="20"/>
      <c r="H35" s="21">
        <v>1</v>
      </c>
      <c r="I35" s="21">
        <v>1</v>
      </c>
      <c r="J35" s="20"/>
      <c r="K35" s="19"/>
      <c r="L35" s="20"/>
      <c r="M35" s="19"/>
      <c r="N35" s="20"/>
      <c r="O35" s="22"/>
      <c r="P35" s="137" t="s">
        <v>77</v>
      </c>
    </row>
    <row r="36" spans="1:16" ht="14.45" customHeight="1" x14ac:dyDescent="0.2">
      <c r="A36" s="135"/>
      <c r="B36" s="136"/>
      <c r="C36" s="23" t="s">
        <v>32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2"/>
      <c r="P36" s="137"/>
    </row>
    <row r="37" spans="1:16" ht="28.9" customHeight="1" x14ac:dyDescent="0.2">
      <c r="A37" s="13" t="s">
        <v>78</v>
      </c>
      <c r="B37" s="15" t="s">
        <v>36</v>
      </c>
      <c r="C37" s="138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35"/>
    </row>
    <row r="38" spans="1:16" x14ac:dyDescent="0.2">
      <c r="A38" s="140" t="s">
        <v>79</v>
      </c>
      <c r="B38" s="67"/>
      <c r="C38" s="18" t="s">
        <v>31</v>
      </c>
      <c r="D38" s="20"/>
      <c r="E38" s="20"/>
      <c r="F38" s="19"/>
      <c r="G38" s="19"/>
      <c r="H38" s="19"/>
      <c r="I38" s="12">
        <v>1</v>
      </c>
      <c r="J38" s="19"/>
      <c r="K38" s="19"/>
      <c r="L38" s="19"/>
      <c r="M38" s="19"/>
      <c r="N38" s="19"/>
      <c r="O38" s="22"/>
      <c r="P38" s="68"/>
    </row>
    <row r="39" spans="1:16" ht="11.25" customHeight="1" x14ac:dyDescent="0.2">
      <c r="A39" s="141"/>
      <c r="B39" s="67"/>
      <c r="C39" s="23" t="s">
        <v>32</v>
      </c>
      <c r="D39" s="20"/>
      <c r="E39" s="20"/>
      <c r="F39" s="19"/>
      <c r="G39" s="19"/>
      <c r="H39" s="19"/>
      <c r="I39" s="32">
        <v>1</v>
      </c>
      <c r="J39" s="19"/>
      <c r="K39" s="19"/>
      <c r="L39" s="19"/>
      <c r="M39" s="19"/>
      <c r="N39" s="19"/>
      <c r="O39" s="22"/>
      <c r="P39" s="68"/>
    </row>
    <row r="40" spans="1:16" ht="22.15" customHeight="1" x14ac:dyDescent="0.2">
      <c r="A40" s="13" t="s">
        <v>34</v>
      </c>
      <c r="B40" s="15" t="s">
        <v>36</v>
      </c>
      <c r="C40" s="138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35"/>
    </row>
    <row r="41" spans="1:16" x14ac:dyDescent="0.2">
      <c r="A41" s="140" t="s">
        <v>80</v>
      </c>
      <c r="B41" s="142" t="s">
        <v>33</v>
      </c>
      <c r="C41" s="18" t="s">
        <v>31</v>
      </c>
      <c r="D41" s="20"/>
      <c r="E41" s="20"/>
      <c r="F41" s="20"/>
      <c r="G41" s="20"/>
      <c r="H41" s="19"/>
      <c r="I41" s="20"/>
      <c r="J41" s="12">
        <v>1</v>
      </c>
      <c r="K41" s="12">
        <v>1</v>
      </c>
      <c r="L41" s="20"/>
      <c r="M41" s="20"/>
      <c r="N41" s="19"/>
      <c r="O41" s="22"/>
      <c r="P41" s="68"/>
    </row>
    <row r="42" spans="1:16" x14ac:dyDescent="0.2">
      <c r="A42" s="141"/>
      <c r="B42" s="143"/>
      <c r="C42" s="23" t="s">
        <v>32</v>
      </c>
      <c r="D42" s="20"/>
      <c r="E42" s="20"/>
      <c r="F42" s="20"/>
      <c r="G42" s="20"/>
      <c r="H42" s="19"/>
      <c r="I42" s="20"/>
      <c r="J42" s="20"/>
      <c r="K42" s="32">
        <v>1</v>
      </c>
      <c r="L42" s="20"/>
      <c r="M42" s="20"/>
      <c r="N42" s="20"/>
      <c r="O42" s="22"/>
      <c r="P42" s="68"/>
    </row>
    <row r="43" spans="1:16" ht="30.75" customHeight="1" x14ac:dyDescent="0.2">
      <c r="A43" s="36" t="s">
        <v>82</v>
      </c>
      <c r="B43" s="37" t="s">
        <v>30</v>
      </c>
      <c r="C43" s="65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38"/>
    </row>
    <row r="44" spans="1:16" ht="18" customHeight="1" x14ac:dyDescent="0.2">
      <c r="A44" s="67" t="s">
        <v>81</v>
      </c>
      <c r="B44" s="67" t="s">
        <v>40</v>
      </c>
      <c r="C44" s="18" t="s">
        <v>41</v>
      </c>
      <c r="D44" s="20"/>
      <c r="E44" s="20"/>
      <c r="F44" s="20"/>
      <c r="G44" s="20"/>
      <c r="H44" s="19"/>
      <c r="I44" s="20"/>
      <c r="J44" s="20"/>
      <c r="K44" s="12">
        <v>1</v>
      </c>
      <c r="L44" s="20"/>
      <c r="M44" s="20"/>
      <c r="N44" s="19"/>
      <c r="O44" s="22"/>
      <c r="P44" s="68"/>
    </row>
    <row r="45" spans="1:16" ht="14.25" customHeight="1" x14ac:dyDescent="0.2">
      <c r="A45" s="67"/>
      <c r="B45" s="67"/>
      <c r="C45" s="23" t="s">
        <v>42</v>
      </c>
      <c r="D45" s="20"/>
      <c r="E45" s="20"/>
      <c r="F45" s="20"/>
      <c r="G45" s="20"/>
      <c r="H45" s="19"/>
      <c r="I45" s="20"/>
      <c r="J45" s="20"/>
      <c r="K45" s="32">
        <v>1</v>
      </c>
      <c r="L45" s="20"/>
      <c r="M45" s="20"/>
      <c r="N45" s="19"/>
      <c r="O45" s="22"/>
      <c r="P45" s="68"/>
    </row>
    <row r="46" spans="1:16" ht="30.75" customHeight="1" x14ac:dyDescent="0.2">
      <c r="A46" s="36" t="s">
        <v>83</v>
      </c>
      <c r="B46" s="37" t="s">
        <v>30</v>
      </c>
      <c r="C46" s="6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38"/>
    </row>
    <row r="47" spans="1:16" ht="18" customHeight="1" x14ac:dyDescent="0.2">
      <c r="A47" s="67" t="s">
        <v>84</v>
      </c>
      <c r="B47" s="67" t="s">
        <v>40</v>
      </c>
      <c r="C47" s="18" t="s">
        <v>41</v>
      </c>
      <c r="D47" s="20"/>
      <c r="E47" s="20"/>
      <c r="F47" s="20"/>
      <c r="G47" s="20"/>
      <c r="H47" s="19"/>
      <c r="I47" s="20"/>
      <c r="J47" s="20"/>
      <c r="K47" s="19"/>
      <c r="L47" s="12">
        <v>1</v>
      </c>
      <c r="M47" s="58">
        <v>1</v>
      </c>
      <c r="N47" s="19"/>
      <c r="O47" s="22"/>
      <c r="P47" s="68"/>
    </row>
    <row r="48" spans="1:16" ht="14.25" customHeight="1" x14ac:dyDescent="0.2">
      <c r="A48" s="67"/>
      <c r="B48" s="67"/>
      <c r="C48" s="23" t="s">
        <v>42</v>
      </c>
      <c r="D48" s="20"/>
      <c r="E48" s="20"/>
      <c r="F48" s="20"/>
      <c r="G48" s="20"/>
      <c r="H48" s="19"/>
      <c r="I48" s="20"/>
      <c r="J48" s="20"/>
      <c r="K48" s="20"/>
      <c r="L48" s="20"/>
      <c r="M48" s="32">
        <v>1</v>
      </c>
      <c r="N48" s="19"/>
      <c r="O48" s="22"/>
      <c r="P48" s="68"/>
    </row>
    <row r="49" spans="1:16" ht="19.899999999999999" customHeight="1" thickBot="1" x14ac:dyDescent="0.25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39"/>
    </row>
    <row r="50" spans="1:16" ht="22.15" customHeight="1" x14ac:dyDescent="0.2">
      <c r="A50" s="71" t="s">
        <v>43</v>
      </c>
      <c r="B50" s="72"/>
      <c r="C50" s="40" t="s">
        <v>31</v>
      </c>
      <c r="D50" s="41"/>
      <c r="E50" s="41"/>
      <c r="F50" s="41"/>
      <c r="G50" s="41">
        <f>G14+G17+G20+G23+G26+G29+G32+G35+G38+G41+G44+G47</f>
        <v>2</v>
      </c>
      <c r="H50" s="41">
        <f>+H14+H17+H20+H23+H26+H29+H32+H35+H38+H41+H44+H47</f>
        <v>6</v>
      </c>
      <c r="I50" s="41">
        <f>+I14+I20+I23+I26+I29+I32+I35+I38+I41+I44+I47</f>
        <v>3</v>
      </c>
      <c r="J50" s="41">
        <f>+J14+J17+J20+J23+J26+J29+J32+J35+J38+J41+J44+J47</f>
        <v>3</v>
      </c>
      <c r="K50" s="41">
        <f>K14+K17+K20+K23+K26+K29+K32+K35+K38+K44</f>
        <v>1</v>
      </c>
      <c r="L50" s="41">
        <f>L17+L20+L23+L29+L32+L35+L38+L44+L26+L47</f>
        <v>1</v>
      </c>
      <c r="M50" s="41">
        <f>M23+M35+M29+M32+M38+M41+M44+M47</f>
        <v>1</v>
      </c>
      <c r="N50" s="41">
        <f>N41+N38+N35</f>
        <v>0</v>
      </c>
      <c r="O50" s="41"/>
      <c r="P50" s="10"/>
    </row>
    <row r="51" spans="1:16" ht="20.45" customHeight="1" thickBot="1" x14ac:dyDescent="0.25">
      <c r="A51" s="73"/>
      <c r="B51" s="74"/>
      <c r="C51" s="42" t="s">
        <v>32</v>
      </c>
      <c r="D51" s="43"/>
      <c r="E51" s="43"/>
      <c r="F51" s="43"/>
      <c r="G51" s="43">
        <f>G15+G18+G21+G24+G27+G30+G33+G36+G39+G42+G45+G48</f>
        <v>1</v>
      </c>
      <c r="H51" s="43">
        <f>H15+H18+H21+H24+H27+H30+H33+H36+H39+H42+H45+H48</f>
        <v>4</v>
      </c>
      <c r="I51" s="43">
        <f t="shared" ref="I51:M51" si="0">I15+I18+I21+I24+I27+I30+I33+I36+I39+I42+I45+I48</f>
        <v>1</v>
      </c>
      <c r="J51" s="43">
        <f t="shared" si="0"/>
        <v>1</v>
      </c>
      <c r="K51" s="43">
        <f t="shared" si="0"/>
        <v>2</v>
      </c>
      <c r="L51" s="43">
        <f t="shared" si="0"/>
        <v>0</v>
      </c>
      <c r="M51" s="43">
        <f t="shared" si="0"/>
        <v>1</v>
      </c>
      <c r="N51" s="43">
        <f>N15+N18+N21+N24+N27+N30+N33+N36+N39+N42+N45+N48</f>
        <v>0</v>
      </c>
      <c r="O51" s="43"/>
      <c r="P51" s="10"/>
    </row>
    <row r="52" spans="1:16" ht="13.5" hidden="1" thickBot="1" x14ac:dyDescent="0.25">
      <c r="A52" s="44">
        <f>SUM(G50:O50)</f>
        <v>17</v>
      </c>
      <c r="B52" s="45">
        <f>SUM(G51:O51)</f>
        <v>10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14.45" customHeight="1" x14ac:dyDescent="0.2">
      <c r="A53" s="75" t="s">
        <v>44</v>
      </c>
      <c r="B53" s="76"/>
      <c r="C53" s="77"/>
      <c r="D53" s="81"/>
      <c r="E53" s="81"/>
      <c r="F53" s="81"/>
      <c r="G53" s="81"/>
      <c r="H53" s="81"/>
      <c r="I53" s="81"/>
      <c r="J53" s="81"/>
      <c r="K53" s="81">
        <f>(K51/K50)*100</f>
        <v>200</v>
      </c>
      <c r="L53" s="81">
        <f t="shared" ref="L53:N53" si="1">(L51/L50)*100</f>
        <v>0</v>
      </c>
      <c r="M53" s="81">
        <f t="shared" si="1"/>
        <v>100</v>
      </c>
      <c r="N53" s="81" t="e">
        <f t="shared" si="1"/>
        <v>#DIV/0!</v>
      </c>
      <c r="O53" s="81"/>
      <c r="P53" s="46"/>
    </row>
    <row r="54" spans="1:16" ht="15" customHeight="1" thickBot="1" x14ac:dyDescent="0.25">
      <c r="A54" s="78"/>
      <c r="B54" s="79"/>
      <c r="C54" s="80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46"/>
    </row>
    <row r="55" spans="1:16" ht="19.149999999999999" customHeight="1" x14ac:dyDescent="0.2">
      <c r="A55" s="71" t="s">
        <v>45</v>
      </c>
      <c r="B55" s="109"/>
      <c r="C55" s="110"/>
      <c r="D55" s="113">
        <f>(B52/A52)*100</f>
        <v>58.82352941176471</v>
      </c>
      <c r="E55" s="114"/>
      <c r="F55" s="115"/>
      <c r="G55" s="8"/>
      <c r="H55" s="8"/>
      <c r="I55" s="71" t="s">
        <v>46</v>
      </c>
      <c r="J55" s="109"/>
      <c r="K55" s="109"/>
      <c r="L55" s="109"/>
      <c r="M55" s="110"/>
      <c r="N55" s="119">
        <v>0.7</v>
      </c>
      <c r="O55" s="120"/>
      <c r="P55" s="47"/>
    </row>
    <row r="56" spans="1:16" ht="15" customHeight="1" thickBot="1" x14ac:dyDescent="0.25">
      <c r="A56" s="73"/>
      <c r="B56" s="111"/>
      <c r="C56" s="112"/>
      <c r="D56" s="116"/>
      <c r="E56" s="117"/>
      <c r="F56" s="118"/>
      <c r="G56" s="8"/>
      <c r="H56" s="8"/>
      <c r="I56" s="73"/>
      <c r="J56" s="111"/>
      <c r="K56" s="111"/>
      <c r="L56" s="111"/>
      <c r="M56" s="112"/>
      <c r="N56" s="121"/>
      <c r="O56" s="122"/>
      <c r="P56" s="47"/>
    </row>
    <row r="57" spans="1:16" ht="19.149999999999999" customHeight="1" x14ac:dyDescent="0.2">
      <c r="A57" s="4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49"/>
      <c r="P57" s="8"/>
    </row>
    <row r="58" spans="1:16" ht="15.75" x14ac:dyDescent="0.2">
      <c r="A58" s="123" t="s">
        <v>87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5"/>
      <c r="P58" s="50"/>
    </row>
    <row r="59" spans="1:16" ht="15.75" x14ac:dyDescent="0.2">
      <c r="A59" s="126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8"/>
      <c r="P59" s="50"/>
    </row>
    <row r="60" spans="1:16" x14ac:dyDescent="0.2">
      <c r="A60" s="129" t="s">
        <v>89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1"/>
      <c r="P60" s="6"/>
    </row>
    <row r="61" spans="1:16" x14ac:dyDescent="0.2">
      <c r="A61" s="132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4"/>
      <c r="P61" s="6"/>
    </row>
    <row r="62" spans="1:16" x14ac:dyDescent="0.2">
      <c r="A62" s="132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4"/>
      <c r="P62" s="6"/>
    </row>
    <row r="63" spans="1:16" x14ac:dyDescent="0.2">
      <c r="A63" s="132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4"/>
      <c r="P63" s="6"/>
    </row>
    <row r="64" spans="1:16" ht="15" x14ac:dyDescent="0.2">
      <c r="A64" s="59" t="s">
        <v>47</v>
      </c>
      <c r="B64" s="60"/>
      <c r="C64" s="60"/>
      <c r="D64" s="60"/>
      <c r="E64" s="61"/>
      <c r="F64" s="59" t="s">
        <v>48</v>
      </c>
      <c r="G64" s="60"/>
      <c r="H64" s="60"/>
      <c r="I64" s="60"/>
      <c r="J64" s="60"/>
      <c r="K64" s="60"/>
      <c r="L64" s="61"/>
      <c r="M64" s="59" t="s">
        <v>49</v>
      </c>
      <c r="N64" s="60"/>
      <c r="O64" s="61"/>
      <c r="P64" s="51"/>
    </row>
    <row r="65" spans="1:16" ht="15" x14ac:dyDescent="0.2">
      <c r="A65" s="62"/>
      <c r="B65" s="63"/>
      <c r="C65" s="63"/>
      <c r="D65" s="63"/>
      <c r="E65" s="64"/>
      <c r="F65" s="62"/>
      <c r="G65" s="63"/>
      <c r="H65" s="63"/>
      <c r="I65" s="63"/>
      <c r="J65" s="63"/>
      <c r="K65" s="63"/>
      <c r="L65" s="64"/>
      <c r="M65" s="62"/>
      <c r="N65" s="63"/>
      <c r="O65" s="64"/>
      <c r="P65" s="51"/>
    </row>
    <row r="66" spans="1:16" ht="13.9" customHeight="1" x14ac:dyDescent="0.2">
      <c r="A66" s="83" t="s">
        <v>50</v>
      </c>
      <c r="B66" s="84"/>
      <c r="C66" s="84"/>
      <c r="D66" s="84"/>
      <c r="E66" s="85"/>
      <c r="F66" s="83" t="s">
        <v>51</v>
      </c>
      <c r="G66" s="92"/>
      <c r="H66" s="92"/>
      <c r="I66" s="92"/>
      <c r="J66" s="92"/>
      <c r="K66" s="92"/>
      <c r="L66" s="93"/>
      <c r="M66" s="100" t="s">
        <v>55</v>
      </c>
      <c r="N66" s="101"/>
      <c r="O66" s="102"/>
      <c r="P66" s="52"/>
    </row>
    <row r="67" spans="1:16" ht="13.9" customHeight="1" x14ac:dyDescent="0.2">
      <c r="A67" s="86"/>
      <c r="B67" s="87"/>
      <c r="C67" s="87"/>
      <c r="D67" s="87"/>
      <c r="E67" s="88"/>
      <c r="F67" s="94"/>
      <c r="G67" s="95"/>
      <c r="H67" s="95"/>
      <c r="I67" s="95"/>
      <c r="J67" s="95"/>
      <c r="K67" s="95"/>
      <c r="L67" s="96"/>
      <c r="M67" s="103"/>
      <c r="N67" s="104"/>
      <c r="O67" s="105"/>
      <c r="P67" s="52"/>
    </row>
    <row r="68" spans="1:16" ht="13.9" customHeight="1" x14ac:dyDescent="0.2">
      <c r="A68" s="86"/>
      <c r="B68" s="87"/>
      <c r="C68" s="87"/>
      <c r="D68" s="87"/>
      <c r="E68" s="88"/>
      <c r="F68" s="94"/>
      <c r="G68" s="95"/>
      <c r="H68" s="95"/>
      <c r="I68" s="95"/>
      <c r="J68" s="95"/>
      <c r="K68" s="95"/>
      <c r="L68" s="96"/>
      <c r="M68" s="103"/>
      <c r="N68" s="104"/>
      <c r="O68" s="105"/>
      <c r="P68" s="52"/>
    </row>
    <row r="69" spans="1:16" ht="13.9" customHeight="1" x14ac:dyDescent="0.2">
      <c r="A69" s="86"/>
      <c r="B69" s="87"/>
      <c r="C69" s="87"/>
      <c r="D69" s="87"/>
      <c r="E69" s="88"/>
      <c r="F69" s="94"/>
      <c r="G69" s="95"/>
      <c r="H69" s="95"/>
      <c r="I69" s="95"/>
      <c r="J69" s="95"/>
      <c r="K69" s="95"/>
      <c r="L69" s="96"/>
      <c r="M69" s="103"/>
      <c r="N69" s="104"/>
      <c r="O69" s="105"/>
      <c r="P69" s="52"/>
    </row>
    <row r="70" spans="1:16" ht="13.9" customHeight="1" x14ac:dyDescent="0.2">
      <c r="A70" s="89"/>
      <c r="B70" s="90"/>
      <c r="C70" s="90"/>
      <c r="D70" s="90"/>
      <c r="E70" s="91"/>
      <c r="F70" s="97"/>
      <c r="G70" s="98"/>
      <c r="H70" s="98"/>
      <c r="I70" s="98"/>
      <c r="J70" s="98"/>
      <c r="K70" s="98"/>
      <c r="L70" s="99"/>
      <c r="M70" s="106"/>
      <c r="N70" s="107"/>
      <c r="O70" s="108"/>
      <c r="P70" s="52"/>
    </row>
  </sheetData>
  <mergeCells count="87">
    <mergeCell ref="A1:A3"/>
    <mergeCell ref="B1:K1"/>
    <mergeCell ref="L1:P1"/>
    <mergeCell ref="B2:K3"/>
    <mergeCell ref="L2:P2"/>
    <mergeCell ref="L3:P3"/>
    <mergeCell ref="A14:A15"/>
    <mergeCell ref="B14:B15"/>
    <mergeCell ref="P14:P15"/>
    <mergeCell ref="B4:P4"/>
    <mergeCell ref="A5:A6"/>
    <mergeCell ref="B5:P6"/>
    <mergeCell ref="B7:P7"/>
    <mergeCell ref="B8:P8"/>
    <mergeCell ref="D10:E10"/>
    <mergeCell ref="F10:G10"/>
    <mergeCell ref="I10:J10"/>
    <mergeCell ref="A11:A12"/>
    <mergeCell ref="B11:B12"/>
    <mergeCell ref="C11:C12"/>
    <mergeCell ref="D11:O11"/>
    <mergeCell ref="P11:P12"/>
    <mergeCell ref="A17:A18"/>
    <mergeCell ref="B17:B18"/>
    <mergeCell ref="P17:P18"/>
    <mergeCell ref="A20:A21"/>
    <mergeCell ref="B20:B21"/>
    <mergeCell ref="P20:P21"/>
    <mergeCell ref="A23:A24"/>
    <mergeCell ref="B23:B24"/>
    <mergeCell ref="P23:P24"/>
    <mergeCell ref="A26:A27"/>
    <mergeCell ref="B26:B27"/>
    <mergeCell ref="P26:P27"/>
    <mergeCell ref="A29:A30"/>
    <mergeCell ref="B29:B30"/>
    <mergeCell ref="P29:P30"/>
    <mergeCell ref="D31:O31"/>
    <mergeCell ref="A32:A33"/>
    <mergeCell ref="B32:B33"/>
    <mergeCell ref="P32:P33"/>
    <mergeCell ref="A44:A45"/>
    <mergeCell ref="B44:B45"/>
    <mergeCell ref="P44:P45"/>
    <mergeCell ref="A35:A36"/>
    <mergeCell ref="B35:B36"/>
    <mergeCell ref="P35:P36"/>
    <mergeCell ref="C37:O37"/>
    <mergeCell ref="A38:A39"/>
    <mergeCell ref="B38:B39"/>
    <mergeCell ref="P38:P39"/>
    <mergeCell ref="C40:O40"/>
    <mergeCell ref="A41:A42"/>
    <mergeCell ref="B41:B42"/>
    <mergeCell ref="P41:P42"/>
    <mergeCell ref="C43:O43"/>
    <mergeCell ref="A66:E70"/>
    <mergeCell ref="F66:L70"/>
    <mergeCell ref="M66:O70"/>
    <mergeCell ref="K53:K54"/>
    <mergeCell ref="L53:L54"/>
    <mergeCell ref="M53:M54"/>
    <mergeCell ref="N53:N54"/>
    <mergeCell ref="O53:O54"/>
    <mergeCell ref="A55:C56"/>
    <mergeCell ref="D55:F56"/>
    <mergeCell ref="I55:M56"/>
    <mergeCell ref="N55:O56"/>
    <mergeCell ref="A58:O59"/>
    <mergeCell ref="A60:O63"/>
    <mergeCell ref="A64:E65"/>
    <mergeCell ref="F64:L65"/>
    <mergeCell ref="M64:O65"/>
    <mergeCell ref="C46:O46"/>
    <mergeCell ref="A47:A48"/>
    <mergeCell ref="B47:B48"/>
    <mergeCell ref="P47:P48"/>
    <mergeCell ref="A49:O49"/>
    <mergeCell ref="A50:B51"/>
    <mergeCell ref="A53:C54"/>
    <mergeCell ref="D53:D54"/>
    <mergeCell ref="E53:E54"/>
    <mergeCell ref="F53:F54"/>
    <mergeCell ref="G53:G54"/>
    <mergeCell ref="H53:H54"/>
    <mergeCell ref="I53:I54"/>
    <mergeCell ref="J53:J54"/>
  </mergeCells>
  <pageMargins left="0.7" right="0.7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2025-04-10T20:30:44Z</dcterms:created>
  <dcterms:modified xsi:type="dcterms:W3CDTF">2026-01-29T00:14:12Z</dcterms:modified>
</cp:coreProperties>
</file>