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am\Documents\01 Proyectos\04 EDAT\03 Documentos\02 SIG\01 Procesos\03 Apoyo\GHS\Formatos\"/>
    </mc:Choice>
  </mc:AlternateContent>
  <bookViews>
    <workbookView xWindow="0" yWindow="0" windowWidth="24000" windowHeight="9630"/>
  </bookViews>
  <sheets>
    <sheet name="Contratistas Obras y Mtto" sheetId="1" r:id="rId1"/>
  </sheets>
  <definedNames>
    <definedName name="__xlnm.Print_Area">'Contratistas Obras y Mtto'!$B$5:$I$105</definedName>
    <definedName name="_xlnm.Print_Area" localSheetId="0">'Contratistas Obras y Mtto'!$A$1:$H$107</definedName>
    <definedName name="_xlnm.Print_Titles" localSheetId="0">'Contratistas Obras y Mtto'!$1:$11</definedName>
  </definedNames>
  <calcPr calcId="152511"/>
</workbook>
</file>

<file path=xl/calcChain.xml><?xml version="1.0" encoding="utf-8"?>
<calcChain xmlns="http://schemas.openxmlformats.org/spreadsheetml/2006/main">
  <c r="E96" i="1" l="1"/>
  <c r="E97" i="1" s="1"/>
  <c r="F96" i="1"/>
  <c r="G96" i="1"/>
  <c r="D96" i="1"/>
  <c r="E83" i="1"/>
  <c r="F83" i="1"/>
  <c r="G83" i="1"/>
  <c r="D83" i="1"/>
  <c r="G72" i="1"/>
  <c r="E72" i="1"/>
  <c r="E73" i="1" s="1"/>
  <c r="F72" i="1"/>
  <c r="F73" i="1" s="1"/>
  <c r="D72" i="1"/>
  <c r="D73" i="1" s="1"/>
  <c r="D97" i="1" l="1"/>
  <c r="F97" i="1"/>
  <c r="E84" i="1"/>
  <c r="D84" i="1"/>
  <c r="F84" i="1"/>
  <c r="G52" i="1"/>
  <c r="E60" i="1"/>
  <c r="F60" i="1"/>
  <c r="G60" i="1"/>
  <c r="E61" i="1" s="1"/>
  <c r="E52" i="1"/>
  <c r="F52" i="1"/>
  <c r="D52" i="1"/>
  <c r="E33" i="1"/>
  <c r="F33" i="1"/>
  <c r="G33" i="1"/>
  <c r="G98" i="1" l="1"/>
  <c r="E98" i="1"/>
  <c r="E99" i="1" s="1"/>
  <c r="F34" i="1"/>
  <c r="F98" i="1"/>
  <c r="F99" i="1" s="1"/>
  <c r="E34" i="1"/>
  <c r="F61" i="1"/>
  <c r="D60" i="1" l="1"/>
  <c r="D61" i="1" s="1"/>
  <c r="D33" i="1"/>
  <c r="D34" i="1" l="1"/>
  <c r="D98" i="1"/>
  <c r="D99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53" i="1" l="1"/>
  <c r="D53" i="1"/>
  <c r="E53" i="1"/>
</calcChain>
</file>

<file path=xl/comments1.xml><?xml version="1.0" encoding="utf-8"?>
<comments xmlns="http://schemas.openxmlformats.org/spreadsheetml/2006/main">
  <authors>
    <author>Liliana Lamprea</author>
  </authors>
  <commentList>
    <comment ref="D10" authorId="0" shapeId="0">
      <text>
        <r>
          <rPr>
            <sz val="9"/>
            <color indexed="81"/>
            <rFont val="Tahoma"/>
            <family val="2"/>
          </rPr>
          <t xml:space="preserve">SIG:
Por favor indicar el tipo de cumplimiento con una "X" en la casilla correspondiente.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SIG:</t>
        </r>
        <r>
          <rPr>
            <sz val="9"/>
            <color indexed="81"/>
            <rFont val="Tahoma"/>
            <family val="2"/>
          </rPr>
          <t xml:space="preserve">
Se selecciona esta opción, siempre y cuando se cuente con un cumplimiento TOTAL del aspecto a verificar.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>Se selecciona esta opción cuando se considere según la evidencia disponible, que el cumplimiento del aspecto a verificar no es total y máximo se encuentra hasta en un 50%.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>Se selecciona esta opción, cuando según las evidencia disponible, el cumplimiento del aspecto a verificar, se encuentra por debajo de un 50%.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>Se selecciona esta opción, cuando el aspecto a verificar, NO APLICA o no corresponde con la situación a verificar con el Contratista.</t>
        </r>
      </text>
    </comment>
  </commentList>
</comments>
</file>

<file path=xl/sharedStrings.xml><?xml version="1.0" encoding="utf-8"?>
<sst xmlns="http://schemas.openxmlformats.org/spreadsheetml/2006/main" count="117" uniqueCount="108">
  <si>
    <t>Fecha:</t>
  </si>
  <si>
    <t>Nit:</t>
  </si>
  <si>
    <t>Nombre del Contratista:</t>
  </si>
  <si>
    <t>Nombre del Interventor:</t>
  </si>
  <si>
    <t xml:space="preserve">No. Del Contrato: </t>
  </si>
  <si>
    <t>REQUERIMIENTO</t>
  </si>
  <si>
    <t>OBSERVACIONES</t>
  </si>
  <si>
    <t xml:space="preserve">No. </t>
  </si>
  <si>
    <t>FIRMA DEL CONTRATISTA Y/O RESIDENTE</t>
  </si>
  <si>
    <t>_______________________________________</t>
  </si>
  <si>
    <t xml:space="preserve">Observaciones generales </t>
  </si>
  <si>
    <t>Las vías alrededor de la obra se observan limpias. Existen registros de actividades de limpieza periódica de dichas vías.</t>
  </si>
  <si>
    <t>Se realiza limpieza total de las llantas de las volquetas a la salida de la obra.</t>
  </si>
  <si>
    <t>Se humedecen zonas sin cobertura, susceptibles de generar emisiones difusas de material particulado.</t>
  </si>
  <si>
    <t>Las vías internas se encuentran pavimentadas o cubiertas con triturado, tienen un drenaje adecuado y se humedecen periódicamente para evitar emisiones de material particulado.</t>
  </si>
  <si>
    <t>Se emplean plástico o lonas impermeables para aislamiento de materiales almacenados.</t>
  </si>
  <si>
    <t>Los materiales almacenados cuentan con la debida protección para evitar la emisión de material particulado.</t>
  </si>
  <si>
    <t>Se realiza control de líquidos, gases y/o vapores generados por el almacén, transporte y uso de productos químicos.</t>
  </si>
  <si>
    <t>Se realiza control de ruidos (incluye ejecución de actividades y días no hábiles, métodos alternativos para realizar las actividades y/o barrearas físicas).</t>
  </si>
  <si>
    <t>Se cumple con la norma legal de manejo de escombros y disposición de residuos líquidos y sólidos.</t>
  </si>
  <si>
    <t>Las áreas verdes o de circulación se encuentran libres de escombros.</t>
  </si>
  <si>
    <t>Los residuos ordinarios son entregados a la empresa de servicio público de aseo.</t>
  </si>
  <si>
    <t>Los residuos reciclables son entregados a recuperadores informales o empresas de reciclaje.</t>
  </si>
  <si>
    <t>Los residuos peligrosos generados en la obras son almacenados correctamente y entregados a la entidad competente para su disposición.</t>
  </si>
  <si>
    <t>Existen obras de protección contra la erosión superficial, como barreras o trinchos, canales para el control de la escorrentía, conformación adecuada de taludes, etc.</t>
  </si>
  <si>
    <t>Hay trampas de sedimentos en los canales reciben aguas procedentes de procesos de lavado, cortes en húmedo, recolección de escorrentía.</t>
  </si>
  <si>
    <t>La obra cuenta con buzón de PQRS</t>
  </si>
  <si>
    <t>Las zonas verdes y especies vegetales del área de influencia de la obra se encuentran protegidas y en buenas condiciones.</t>
  </si>
  <si>
    <t>Hay medidas para el control de la estabilidad de taludes naturales o creados.</t>
  </si>
  <si>
    <t>El suelo orgánico y material vegetal removido se encuentra debidamente almacenado.</t>
  </si>
  <si>
    <t>Se respetan los retiros a las corrientes de agua. Hay actividades para la recuperación o conservación de la cobertura vegetal de estas zonas.</t>
  </si>
  <si>
    <t>Existe algún tipo de barrera que aísle los canales o corrientes de agua circundantes de los frentes de obra.</t>
  </si>
  <si>
    <t>Las actividades de poda, trasplante o tala de árboles se realiza con criterios técnicos.</t>
  </si>
  <si>
    <t>Se almacenan y protegen los cespedones para su uso posterior.</t>
  </si>
  <si>
    <t>Los escombros son retirados del frente de obra y almacenados adecuadamente.</t>
  </si>
  <si>
    <t>Hay separación de escombros: cuescos de concreto, cuescos de ladrillo, cuescos de asfalto, tierras, material pétreo, madera.</t>
  </si>
  <si>
    <t>Hay 1 baño para cada 15 trabajadores (o hay 1 baño cada 150 ml). Cada baño recibe mantenimiento y limpieza periódica.</t>
  </si>
  <si>
    <t>Los baños están limpios y sin malos olores</t>
  </si>
  <si>
    <t>Existen condiciones seguras en el área laboral (ejemplo: pisos no mojados, filos cortantes u objetos que se puedan caer, tropezar o golpear)</t>
  </si>
  <si>
    <t>Las áreas comunes y comedor están en condiciones salubres</t>
  </si>
  <si>
    <t>Protege los sistemas de drenaje y alcantarillado</t>
  </si>
  <si>
    <t>El personal cuenta con elementos de seguridad y protección personal de acuerdo al trabajo que ejecuta</t>
  </si>
  <si>
    <t>El personal se encuentra debidamente identificado</t>
  </si>
  <si>
    <t> Se realiza demarcación y control de áreas para evitar el ingreso de personal ajeno y accidentes por caída o proyección de objetos.</t>
  </si>
  <si>
    <t>Están claramente visibles las salidas de emergencia, rutas de evacuación y extinguidores</t>
  </si>
  <si>
    <t>Se encuentra la señalización limpia y en buen estado.</t>
  </si>
  <si>
    <t>Se tienen habilitados senderos peatonales en todos los frentes de obra, debidamente demarcados y señalizados.</t>
  </si>
  <si>
    <t>En caso de intervención sobre el tráfico vehicular, existen bandereros con señales siga – pare para alternar los pasos vehiculares y de transeúntes.</t>
  </si>
  <si>
    <t>Cargo:</t>
  </si>
  <si>
    <t>CUMPLIMIENTO DE LOS REQUISITOS</t>
  </si>
  <si>
    <r>
      <rPr>
        <b/>
        <u/>
        <sz val="10"/>
        <color indexed="8"/>
        <rFont val="Arial"/>
        <family val="2"/>
      </rPr>
      <t>Total</t>
    </r>
    <r>
      <rPr>
        <b/>
        <sz val="8"/>
        <color indexed="8"/>
        <rFont val="Arial"/>
        <family val="2"/>
      </rPr>
      <t xml:space="preserve">
100%</t>
    </r>
  </si>
  <si>
    <t>No Aplica</t>
  </si>
  <si>
    <r>
      <rPr>
        <b/>
        <u/>
        <sz val="8"/>
        <color indexed="8"/>
        <rFont val="Arial"/>
        <family val="2"/>
      </rPr>
      <t>Insuficiente</t>
    </r>
    <r>
      <rPr>
        <b/>
        <sz val="8"/>
        <color indexed="8"/>
        <rFont val="Arial"/>
        <family val="2"/>
      </rPr>
      <t xml:space="preserve">
&lt; 50%</t>
    </r>
  </si>
  <si>
    <t>% CUMPLIMIENTO</t>
  </si>
  <si>
    <t xml:space="preserve"> SUB TOTALES CONDICIONES GENERALES SG-SST</t>
  </si>
  <si>
    <t xml:space="preserve"> SUB TOTALES SISTEMA DE GESTIÓN AMBIENTAL</t>
  </si>
  <si>
    <t xml:space="preserve"> SUB TOTALES  PLAN DE GESTIÓN SOCIAL</t>
  </si>
  <si>
    <t xml:space="preserve"> SUB TOTALES MANEJO SILVICULTURAL Y PAISAJISMO</t>
  </si>
  <si>
    <t xml:space="preserve"> SUB TOTALES ACTIVIDADES DE CONSTRUCCIÓN Y ADECUACIÓN</t>
  </si>
  <si>
    <t xml:space="preserve"> SUB TOTALES  PLAN DE SEÑALIZACIÓN</t>
  </si>
  <si>
    <t>TOTALES CONSOLIDADOS</t>
  </si>
  <si>
    <r>
      <rPr>
        <b/>
        <u/>
        <sz val="9"/>
        <color indexed="8"/>
        <rFont val="Arial"/>
        <family val="2"/>
      </rPr>
      <t>Parcial</t>
    </r>
    <r>
      <rPr>
        <b/>
        <sz val="8"/>
        <color indexed="8"/>
        <rFont val="Arial"/>
        <family val="2"/>
      </rPr>
      <t xml:space="preserve">
50 - 99%</t>
    </r>
  </si>
  <si>
    <t>Nombre de quien recibe la visita en nombre del contratista:</t>
  </si>
  <si>
    <t xml:space="preserve">Nombre del Supervisor: </t>
  </si>
  <si>
    <t>¿El contratista cuenta con la certificacion de la inducción en el Sistema de Gestión de Seguridad y Salud en el Trabajo de la organización?</t>
  </si>
  <si>
    <t>¿El personal que se encuentra en obra, coincide con la relación del personal con soporte del pago de la seguridad social y los examenes preocupacionales de acuerdo al cargo?</t>
  </si>
  <si>
    <t>¿El contratista cuenta con la matriz de riesgos y peligros asociados a las actividades inherentes al contrato?</t>
  </si>
  <si>
    <t>¿El contratista cuenta con la matriz de aspectos e impactos ambientales generados en las actividades inherentes al contrato?</t>
  </si>
  <si>
    <t>¿El contratista cuenta con procedimientos  y Análisis seguro del trabajo (AST) Tareas Criticas, según aplique?</t>
  </si>
  <si>
    <t>¿Los trabajadores que hacen parte del equipo de trabajo del contratista, tienen conocimiento del proceso a realizar en caso que se presente un Accidente de trabajo?</t>
  </si>
  <si>
    <t>¿El contratista notifica al interventor y/o supervisor del contrato o de la orden contractual, cada vez que se presentan cambios en el personal relacionado? Verificar evidencia</t>
  </si>
  <si>
    <t>¿Todas las personas que realizan actividades para la empresa contratista portan el carné de afiliación a EPS, ARL, Cédula de Ciudadanía y Carné de identificación de la empresa contratista a la que pertenece.?</t>
  </si>
  <si>
    <t>¿Se realiza demarcación y control de áreas respectiva que aplique (Resolucion 2400), para evitar el ingreso de personal ajeno y accidentes por caída o proyección de objetos?</t>
  </si>
  <si>
    <t>¿Cuenta con un programa para Manejo Seguro de Productos o sustancias Químicas, que incluya las hojas de seguridad (MSDS) de los productos a utilizar, los rotulos de los productos y los elementos de proteccion adecuados para su uso?</t>
  </si>
  <si>
    <t>A. CONDICIONES GENERALES - SISTEMA DE GESTIÓN DE SEGURIDAD Y SALUD EN EL TRABAJO</t>
  </si>
  <si>
    <t>¿El contratista entrega y controla el uso de ropa adecuada y EPP al personal según la actividad y peligros a que estará expuesto sus trabajadores? Solicitar soporte de entrega de EPP</t>
  </si>
  <si>
    <t>¿El contratista realiza y mantiene actualizadas las estadísticas de accidentes que se  produzcan en el desarrollo de actividades en desarrollo del objeto del contrato?</t>
  </si>
  <si>
    <t>¿El contratista realiza investigación de los accidentes y genera acciones para atacar las causas básicas y evitar que estos se repitan?</t>
  </si>
  <si>
    <t>¿El contratista cuenta con  los equipos de emergencias como extintores, botiquin, camillas entre otros, en la obra?</t>
  </si>
  <si>
    <t>¿Cuenta con una zona de almacenamiento seguro de los insumos y materiales de obra adecuado, delimitado y organizado según la compatibiidad de los productos (matriz de compatibilidad de sustancias quimicas)?</t>
  </si>
  <si>
    <t>¿Cuenta con los permisos o licencias ambientales necesarias para la ejecucion de la obra y el Plan de manejo ambiental para la compensacion de los impactos?</t>
  </si>
  <si>
    <t>¿Cuenta con el certificado de la escombrera municipal acreditado por la corporacion autonoma regional (Cortolima o según sea el caso), por la cantidad de escombros generados en obra?</t>
  </si>
  <si>
    <t>¿Cuenta con los certificados de disposicion final de los residuos peligrosos RESPEL, generados en obra?</t>
  </si>
  <si>
    <t>B. COMPONENTE SISTEMA DE GESTIÓN AMBIENTAL</t>
  </si>
  <si>
    <t>Al finalizar la obra todos los espacios usados para disposición de escombros  quedaron libres de ellos.</t>
  </si>
  <si>
    <t>C. COMPONENTE PLAN DE GESTIÓN SOCIAL</t>
  </si>
  <si>
    <t>D. COMPONENTE MANEJO SILVICULTURAL Y PAISAJISMO</t>
  </si>
  <si>
    <t>E. COMPONENTE ACTIVIDADES DE CONSTRUCCIÓN Y ADECUACIÓN</t>
  </si>
  <si>
    <t>Las volquetas destinadas al transporte de escombros cumplen con la Resolución 541 de 1994 (Estado del platón, cantidad de material transportado, cubrimiento de la carga, lavado de llantas) – verificar mediante registro documental y observación directa en campo.)</t>
  </si>
  <si>
    <t>F. COMPONENTE PLAN DE SEÑALIZACIÓN</t>
  </si>
  <si>
    <t>El lugar donde se encuentran los escombros está señalizado,</t>
  </si>
  <si>
    <t>Las rutas utilizadas para el transporte de materiales al interior de la obra están debidamente trazadas,</t>
  </si>
  <si>
    <t xml:space="preserve">La obra cuenta con los formatos de atención de PQRS </t>
  </si>
  <si>
    <t>Hay evidencias de procesos de revegetalización en suelos que hayan sido intervenidos.</t>
  </si>
  <si>
    <t>Las áreas están claramente señalizadas y visibles</t>
  </si>
  <si>
    <t>VERSIÓN: 01</t>
  </si>
  <si>
    <t>¿El contratista cuenta con un Programa de protección contra caídas de altura, basado en el cumplimiento de la legislación nacional vigente?</t>
  </si>
  <si>
    <t>EMPRESA DEPARTAMENTAL DE ACUEDUCTO  ALCANTARILLADO Y ASEO DEL TOLIMA  EDAT S.A E.S.P. OFICIAL</t>
  </si>
  <si>
    <t>CÓDIGO:GHS-FOR-007</t>
  </si>
  <si>
    <t>FECHA:2022/01/31</t>
  </si>
  <si>
    <t xml:space="preserve">LISTA DE CHEQUEO VERIFICACION DE REQUISITOS HSEQ 
CONTRATISTAS DE OBRAS </t>
  </si>
  <si>
    <r>
      <t xml:space="preserve">Existe </t>
    </r>
    <r>
      <rPr>
        <sz val="9"/>
        <rFont val="Arial"/>
        <family val="2"/>
      </rPr>
      <t>encargado de las relaciones con la comunidad. La obra cuenta con un lugar y un mecanismo de atención a la comunidad.</t>
    </r>
  </si>
  <si>
    <r>
      <t> </t>
    </r>
    <r>
      <rPr>
        <sz val="9"/>
        <rFont val="Arial"/>
        <family val="2"/>
      </rPr>
      <t>Existen vallas con los datos del contratista, interventor y números telefónicos para mayor información.</t>
    </r>
  </si>
  <si>
    <t>Se ha informado a la comunidad vecina sobre el proyecto de construcción.</t>
  </si>
  <si>
    <t>Hay presencia de escombros en zonas verdes</t>
  </si>
  <si>
    <t>¿Se cumple con las Normasen las áreas de parqueo, cargue y descargue de insumos y materiales, referentes al manejo seguro de cargas, kit  antiderrames y vehiculos adecuados para el transporte, independientemente que éstos estén dentro de las instalaciones de la empresa o fuera de ella?</t>
  </si>
  <si>
    <t xml:space="preserve">FIRMA DEL QUE REALIZA LA VERIFICACIÓN </t>
  </si>
  <si>
    <t>EDAT S.A. E.S.P.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</si>
</sst>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9"/>
      <color indexed="8"/>
      <name val="Arial"/>
      <family val="2"/>
    </font>
    <font>
      <b/>
      <u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</cellStyleXfs>
  <cellXfs count="154">
    <xf numFmtId="0" fontId="0" fillId="0" borderId="0" xfId="0"/>
    <xf numFmtId="0" fontId="2" fillId="0" borderId="0" xfId="1" applyFont="1"/>
    <xf numFmtId="0" fontId="5" fillId="4" borderId="37" xfId="1" applyFont="1" applyFill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9" fontId="5" fillId="4" borderId="37" xfId="2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right"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0" applyFont="1" applyAlignment="1">
      <alignment horizontal="justify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/>
    <xf numFmtId="0" fontId="8" fillId="0" borderId="0" xfId="1" applyFont="1" applyAlignment="1"/>
    <xf numFmtId="0" fontId="10" fillId="0" borderId="0" xfId="0" applyFont="1"/>
    <xf numFmtId="0" fontId="8" fillId="0" borderId="16" xfId="1" applyFont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8" fillId="0" borderId="49" xfId="1" applyFont="1" applyBorder="1" applyAlignment="1">
      <alignment horizontal="justify"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right" vertical="center"/>
    </xf>
    <xf numFmtId="9" fontId="5" fillId="2" borderId="37" xfId="2" applyFont="1" applyFill="1" applyBorder="1" applyAlignment="1">
      <alignment horizontal="center" vertical="center"/>
    </xf>
    <xf numFmtId="0" fontId="8" fillId="0" borderId="0" xfId="1" applyFont="1" applyBorder="1"/>
    <xf numFmtId="0" fontId="13" fillId="3" borderId="3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4" borderId="33" xfId="1" applyFont="1" applyFill="1" applyBorder="1" applyAlignment="1">
      <alignment horizontal="right" vertical="center"/>
    </xf>
    <xf numFmtId="0" fontId="9" fillId="0" borderId="41" xfId="1" applyFont="1" applyFill="1" applyBorder="1" applyAlignment="1">
      <alignment horizontal="justify" vertical="center"/>
    </xf>
    <xf numFmtId="0" fontId="8" fillId="0" borderId="0" xfId="1" applyFont="1" applyAlignment="1">
      <alignment horizontal="justify" vertical="center"/>
    </xf>
    <xf numFmtId="0" fontId="9" fillId="0" borderId="19" xfId="1" applyFont="1" applyFill="1" applyBorder="1" applyAlignment="1">
      <alignment horizontal="justify" vertical="center"/>
    </xf>
    <xf numFmtId="0" fontId="8" fillId="0" borderId="19" xfId="1" applyFont="1" applyBorder="1" applyAlignment="1">
      <alignment horizontal="justify" vertical="center"/>
    </xf>
    <xf numFmtId="0" fontId="8" fillId="0" borderId="20" xfId="1" applyFont="1" applyBorder="1" applyAlignment="1">
      <alignment horizontal="justify" vertical="center"/>
    </xf>
    <xf numFmtId="0" fontId="8" fillId="0" borderId="18" xfId="1" applyFont="1" applyBorder="1" applyAlignment="1">
      <alignment horizontal="justify" vertical="center"/>
    </xf>
    <xf numFmtId="0" fontId="2" fillId="0" borderId="0" xfId="1" applyFont="1" applyAlignment="1">
      <alignment vertical="center"/>
    </xf>
    <xf numFmtId="9" fontId="5" fillId="4" borderId="50" xfId="2" applyFont="1" applyFill="1" applyBorder="1" applyAlignment="1">
      <alignment horizontal="center" vertical="center"/>
    </xf>
    <xf numFmtId="9" fontId="5" fillId="4" borderId="35" xfId="2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5" fillId="2" borderId="33" xfId="1" applyFont="1" applyFill="1" applyBorder="1" applyAlignment="1">
      <alignment horizontal="right" vertical="center"/>
    </xf>
    <xf numFmtId="0" fontId="5" fillId="2" borderId="34" xfId="1" applyFont="1" applyFill="1" applyBorder="1" applyAlignment="1">
      <alignment horizontal="right" vertical="center"/>
    </xf>
    <xf numFmtId="0" fontId="5" fillId="2" borderId="47" xfId="1" applyFont="1" applyFill="1" applyBorder="1" applyAlignment="1">
      <alignment horizontal="right" vertical="center"/>
    </xf>
    <xf numFmtId="0" fontId="5" fillId="4" borderId="33" xfId="1" applyFont="1" applyFill="1" applyBorder="1" applyAlignment="1">
      <alignment horizontal="left" vertical="center"/>
    </xf>
    <xf numFmtId="0" fontId="5" fillId="4" borderId="34" xfId="1" applyFont="1" applyFill="1" applyBorder="1" applyAlignment="1">
      <alignment horizontal="left" vertical="center"/>
    </xf>
    <xf numFmtId="0" fontId="5" fillId="4" borderId="47" xfId="1" applyFont="1" applyFill="1" applyBorder="1" applyAlignment="1">
      <alignment horizontal="left" vertical="center"/>
    </xf>
    <xf numFmtId="0" fontId="5" fillId="4" borderId="34" xfId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5" fillId="4" borderId="33" xfId="1" applyFont="1" applyFill="1" applyBorder="1" applyAlignment="1">
      <alignment horizontal="right" vertical="center"/>
    </xf>
    <xf numFmtId="0" fontId="5" fillId="4" borderId="47" xfId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top" wrapText="1"/>
    </xf>
    <xf numFmtId="0" fontId="6" fillId="3" borderId="34" xfId="0" applyFont="1" applyFill="1" applyBorder="1" applyAlignment="1">
      <alignment horizontal="left" vertical="top" wrapText="1"/>
    </xf>
    <xf numFmtId="0" fontId="6" fillId="3" borderId="35" xfId="0" applyFont="1" applyFill="1" applyBorder="1" applyAlignment="1">
      <alignment horizontal="left" vertical="top" wrapText="1"/>
    </xf>
    <xf numFmtId="0" fontId="9" fillId="3" borderId="36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51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9" fillId="3" borderId="44" xfId="1" applyFont="1" applyFill="1" applyBorder="1" applyAlignment="1">
      <alignment horizontal="center" vertical="center"/>
    </xf>
    <xf numFmtId="0" fontId="5" fillId="3" borderId="40" xfId="1" applyFont="1" applyFill="1" applyBorder="1" applyAlignment="1">
      <alignment horizontal="center" vertical="center"/>
    </xf>
    <xf numFmtId="0" fontId="9" fillId="3" borderId="41" xfId="1" applyFont="1" applyFill="1" applyBorder="1" applyAlignment="1">
      <alignment horizontal="center" vertical="center"/>
    </xf>
    <xf numFmtId="0" fontId="9" fillId="3" borderId="45" xfId="1" applyFont="1" applyFill="1" applyBorder="1" applyAlignment="1">
      <alignment horizontal="center" vertical="center"/>
    </xf>
    <xf numFmtId="0" fontId="5" fillId="4" borderId="50" xfId="1" applyFont="1" applyFill="1" applyBorder="1" applyAlignment="1">
      <alignment horizontal="center" vertical="center"/>
    </xf>
    <xf numFmtId="0" fontId="5" fillId="4" borderId="35" xfId="1" applyFont="1" applyFill="1" applyBorder="1" applyAlignment="1">
      <alignment horizontal="center" vertical="center"/>
    </xf>
    <xf numFmtId="9" fontId="5" fillId="2" borderId="50" xfId="2" applyFont="1" applyFill="1" applyBorder="1" applyAlignment="1">
      <alignment horizontal="center" vertical="center"/>
    </xf>
    <xf numFmtId="9" fontId="5" fillId="2" borderId="35" xfId="2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readingOrder="2"/>
    </xf>
    <xf numFmtId="0" fontId="8" fillId="0" borderId="13" xfId="1" applyFont="1" applyBorder="1" applyAlignment="1">
      <alignment horizontal="center"/>
    </xf>
    <xf numFmtId="0" fontId="8" fillId="0" borderId="56" xfId="1" applyFont="1" applyBorder="1" applyAlignment="1">
      <alignment horizontal="center"/>
    </xf>
    <xf numFmtId="0" fontId="9" fillId="0" borderId="5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 readingOrder="2"/>
    </xf>
    <xf numFmtId="0" fontId="19" fillId="3" borderId="36" xfId="1" applyFont="1" applyFill="1" applyBorder="1" applyAlignment="1">
      <alignment horizontal="left" vertical="center"/>
    </xf>
    <xf numFmtId="0" fontId="19" fillId="3" borderId="49" xfId="1" applyFont="1" applyFill="1" applyBorder="1" applyAlignment="1">
      <alignment horizontal="left" vertical="center"/>
    </xf>
    <xf numFmtId="0" fontId="7" fillId="0" borderId="53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5" fillId="3" borderId="36" xfId="1" applyFont="1" applyFill="1" applyBorder="1" applyAlignment="1">
      <alignment vertical="center"/>
    </xf>
    <xf numFmtId="0" fontId="5" fillId="3" borderId="49" xfId="1" applyFont="1" applyFill="1" applyBorder="1" applyAlignment="1">
      <alignment vertical="center"/>
    </xf>
    <xf numFmtId="0" fontId="4" fillId="0" borderId="55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9" fillId="3" borderId="15" xfId="1" applyFont="1" applyFill="1" applyBorder="1" applyAlignment="1">
      <alignment horizontal="left" vertical="center"/>
    </xf>
    <xf numFmtId="0" fontId="7" fillId="3" borderId="16" xfId="1" applyFont="1" applyFill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5" fillId="3" borderId="15" xfId="1" applyFont="1" applyFill="1" applyBorder="1" applyAlignment="1">
      <alignment horizontal="left" vertical="center"/>
    </xf>
    <xf numFmtId="0" fontId="5" fillId="3" borderId="16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3" borderId="15" xfId="1" applyFont="1" applyFill="1" applyBorder="1" applyAlignment="1">
      <alignment vertical="center"/>
    </xf>
    <xf numFmtId="0" fontId="5" fillId="3" borderId="16" xfId="1" applyFont="1" applyFill="1" applyBorder="1" applyAlignment="1">
      <alignment vertical="center"/>
    </xf>
    <xf numFmtId="0" fontId="19" fillId="3" borderId="39" xfId="1" applyFont="1" applyFill="1" applyBorder="1" applyAlignment="1">
      <alignment horizontal="left" vertical="center"/>
    </xf>
    <xf numFmtId="0" fontId="7" fillId="3" borderId="18" xfId="1" applyFont="1" applyFill="1" applyBorder="1" applyAlignment="1">
      <alignment vertical="center"/>
    </xf>
    <xf numFmtId="0" fontId="7" fillId="0" borderId="26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5" fillId="3" borderId="39" xfId="1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left" vertical="center"/>
    </xf>
    <xf numFmtId="0" fontId="4" fillId="0" borderId="30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20" fillId="3" borderId="15" xfId="1" applyFont="1" applyFill="1" applyBorder="1" applyAlignment="1">
      <alignment horizontal="left" vertical="center" wrapText="1"/>
    </xf>
    <xf numFmtId="0" fontId="20" fillId="3" borderId="16" xfId="1" applyFont="1" applyFill="1" applyBorder="1" applyAlignment="1">
      <alignment horizontal="left" vertical="center" wrapText="1"/>
    </xf>
    <xf numFmtId="0" fontId="21" fillId="0" borderId="27" xfId="1" applyFont="1" applyBorder="1" applyAlignment="1">
      <alignment horizontal="justify" vertical="center" wrapText="1"/>
    </xf>
    <xf numFmtId="0" fontId="21" fillId="0" borderId="22" xfId="1" applyFont="1" applyBorder="1" applyAlignment="1">
      <alignment horizontal="justify" vertical="center" wrapText="1"/>
    </xf>
    <xf numFmtId="0" fontId="21" fillId="0" borderId="28" xfId="1" applyFont="1" applyBorder="1" applyAlignment="1">
      <alignment horizontal="justify" vertical="center" wrapText="1"/>
    </xf>
    <xf numFmtId="0" fontId="21" fillId="0" borderId="23" xfId="1" applyFont="1" applyBorder="1" applyAlignment="1">
      <alignment horizontal="justify" vertical="center" wrapText="1"/>
    </xf>
    <xf numFmtId="0" fontId="21" fillId="0" borderId="28" xfId="1" applyFont="1" applyFill="1" applyBorder="1" applyAlignment="1">
      <alignment horizontal="justify" vertical="center" wrapText="1"/>
    </xf>
    <xf numFmtId="0" fontId="21" fillId="0" borderId="23" xfId="1" applyFont="1" applyFill="1" applyBorder="1" applyAlignment="1">
      <alignment horizontal="justify" vertical="center" wrapText="1"/>
    </xf>
    <xf numFmtId="0" fontId="21" fillId="0" borderId="29" xfId="1" applyFont="1" applyBorder="1" applyAlignment="1">
      <alignment horizontal="justify" vertical="center" wrapText="1"/>
    </xf>
    <xf numFmtId="0" fontId="21" fillId="0" borderId="24" xfId="1" applyFont="1" applyBorder="1" applyAlignment="1">
      <alignment horizontal="justify" vertical="center" wrapText="1"/>
    </xf>
    <xf numFmtId="0" fontId="21" fillId="0" borderId="4" xfId="1" applyFont="1" applyBorder="1" applyAlignment="1">
      <alignment horizontal="justify" vertical="center" wrapText="1"/>
    </xf>
    <xf numFmtId="0" fontId="21" fillId="0" borderId="25" xfId="1" applyFont="1" applyBorder="1" applyAlignment="1">
      <alignment horizontal="justify" vertical="center" wrapText="1"/>
    </xf>
    <xf numFmtId="0" fontId="21" fillId="0" borderId="30" xfId="1" applyFont="1" applyBorder="1" applyAlignment="1">
      <alignment horizontal="justify" vertical="center" wrapText="1"/>
    </xf>
    <xf numFmtId="0" fontId="21" fillId="0" borderId="26" xfId="1" applyFont="1" applyBorder="1" applyAlignment="1">
      <alignment horizontal="justify" vertical="center" wrapText="1"/>
    </xf>
    <xf numFmtId="0" fontId="21" fillId="0" borderId="48" xfId="1" applyFont="1" applyBorder="1" applyAlignment="1">
      <alignment horizontal="justify" vertical="center" wrapText="1"/>
    </xf>
    <xf numFmtId="0" fontId="21" fillId="0" borderId="2" xfId="1" applyFont="1" applyBorder="1" applyAlignment="1">
      <alignment horizontal="justify" vertical="center" wrapText="1"/>
    </xf>
    <xf numFmtId="0" fontId="21" fillId="0" borderId="32" xfId="1" applyFont="1" applyBorder="1" applyAlignment="1">
      <alignment horizontal="justify" vertical="center" wrapText="1"/>
    </xf>
    <xf numFmtId="0" fontId="22" fillId="0" borderId="2" xfId="1" applyFont="1" applyBorder="1" applyAlignment="1">
      <alignment horizontal="justify" vertical="center" wrapText="1"/>
    </xf>
    <xf numFmtId="0" fontId="5" fillId="0" borderId="57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9" fillId="0" borderId="0" xfId="1" applyFont="1" applyAlignment="1">
      <alignment horizontal="left"/>
    </xf>
  </cellXfs>
  <cellStyles count="4">
    <cellStyle name="Excel Built-in Normal" xfId="1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25400</xdr:rowOff>
    </xdr:from>
    <xdr:to>
      <xdr:col>1</xdr:col>
      <xdr:colOff>987136</xdr:colOff>
      <xdr:row>3</xdr:row>
      <xdr:rowOff>131625</xdr:rowOff>
    </xdr:to>
    <xdr:pic>
      <xdr:nvPicPr>
        <xdr:cNvPr id="4" name="Imagen 9" descr="logo final ed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25400"/>
          <a:ext cx="1178791" cy="68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8"/>
  <sheetViews>
    <sheetView tabSelected="1" zoomScale="110" zoomScaleNormal="110" workbookViewId="0">
      <selection activeCell="C106" sqref="C106"/>
    </sheetView>
  </sheetViews>
  <sheetFormatPr baseColWidth="10" defaultColWidth="11.54296875" defaultRowHeight="14" x14ac:dyDescent="0.3"/>
  <cols>
    <col min="1" max="1" width="6.1796875" style="7" customWidth="1"/>
    <col min="2" max="2" width="21.453125" style="6" customWidth="1"/>
    <col min="3" max="3" width="36.81640625" style="6" customWidth="1"/>
    <col min="4" max="4" width="8.1796875" style="6" customWidth="1"/>
    <col min="5" max="5" width="9.1796875" style="6" customWidth="1"/>
    <col min="6" max="6" width="9.453125" style="6" customWidth="1"/>
    <col min="7" max="7" width="8.1796875" style="6" customWidth="1"/>
    <col min="8" max="8" width="27" style="6" customWidth="1"/>
    <col min="9" max="9" width="4.54296875" style="6" customWidth="1"/>
    <col min="10" max="16384" width="11.54296875" style="6"/>
  </cols>
  <sheetData>
    <row r="1" spans="1:8" ht="16.5" customHeight="1" x14ac:dyDescent="0.3">
      <c r="A1" s="97"/>
      <c r="B1" s="98"/>
      <c r="C1" s="99" t="s">
        <v>97</v>
      </c>
      <c r="D1" s="99"/>
      <c r="E1" s="99"/>
      <c r="F1" s="99"/>
      <c r="G1" s="99"/>
      <c r="H1" s="100" t="s">
        <v>98</v>
      </c>
    </row>
    <row r="2" spans="1:8" ht="14" customHeight="1" x14ac:dyDescent="0.3">
      <c r="A2" s="101"/>
      <c r="B2" s="94"/>
      <c r="C2" s="95"/>
      <c r="D2" s="95"/>
      <c r="E2" s="95"/>
      <c r="F2" s="95"/>
      <c r="G2" s="95"/>
      <c r="H2" s="102" t="s">
        <v>99</v>
      </c>
    </row>
    <row r="3" spans="1:8" ht="15.75" customHeight="1" x14ac:dyDescent="0.3">
      <c r="A3" s="101"/>
      <c r="B3" s="94"/>
      <c r="C3" s="96" t="s">
        <v>100</v>
      </c>
      <c r="D3" s="96"/>
      <c r="E3" s="96"/>
      <c r="F3" s="96"/>
      <c r="G3" s="96"/>
      <c r="H3" s="151" t="s">
        <v>95</v>
      </c>
    </row>
    <row r="4" spans="1:8" ht="15" customHeight="1" thickBot="1" x14ac:dyDescent="0.35">
      <c r="A4" s="103"/>
      <c r="B4" s="104"/>
      <c r="C4" s="105"/>
      <c r="D4" s="105"/>
      <c r="E4" s="105"/>
      <c r="F4" s="105"/>
      <c r="G4" s="105"/>
      <c r="H4" s="152"/>
    </row>
    <row r="5" spans="1:8" s="114" customFormat="1" ht="13" x14ac:dyDescent="0.25">
      <c r="A5" s="106" t="s">
        <v>0</v>
      </c>
      <c r="B5" s="107"/>
      <c r="C5" s="108"/>
      <c r="D5" s="109"/>
      <c r="E5" s="110" t="s">
        <v>4</v>
      </c>
      <c r="F5" s="111"/>
      <c r="G5" s="112"/>
      <c r="H5" s="113"/>
    </row>
    <row r="6" spans="1:8" s="114" customFormat="1" ht="16.75" customHeight="1" x14ac:dyDescent="0.25">
      <c r="A6" s="115" t="s">
        <v>2</v>
      </c>
      <c r="B6" s="116"/>
      <c r="C6" s="117"/>
      <c r="D6" s="118"/>
      <c r="E6" s="119" t="s">
        <v>1</v>
      </c>
      <c r="F6" s="120"/>
      <c r="G6" s="121"/>
      <c r="H6" s="122"/>
    </row>
    <row r="7" spans="1:8" s="114" customFormat="1" ht="27" customHeight="1" x14ac:dyDescent="0.25">
      <c r="A7" s="133" t="s">
        <v>62</v>
      </c>
      <c r="B7" s="134"/>
      <c r="C7" s="117"/>
      <c r="D7" s="118"/>
      <c r="E7" s="119" t="s">
        <v>48</v>
      </c>
      <c r="F7" s="120"/>
      <c r="G7" s="121"/>
      <c r="H7" s="122"/>
    </row>
    <row r="8" spans="1:8" s="114" customFormat="1" ht="16.75" customHeight="1" x14ac:dyDescent="0.25">
      <c r="A8" s="115" t="s">
        <v>3</v>
      </c>
      <c r="B8" s="116"/>
      <c r="C8" s="117"/>
      <c r="D8" s="118"/>
      <c r="E8" s="123" t="s">
        <v>4</v>
      </c>
      <c r="F8" s="124"/>
      <c r="G8" s="121"/>
      <c r="H8" s="122"/>
    </row>
    <row r="9" spans="1:8" s="114" customFormat="1" ht="16.75" customHeight="1" thickBot="1" x14ac:dyDescent="0.3">
      <c r="A9" s="125" t="s">
        <v>63</v>
      </c>
      <c r="B9" s="126"/>
      <c r="C9" s="127"/>
      <c r="D9" s="128"/>
      <c r="E9" s="129" t="s">
        <v>48</v>
      </c>
      <c r="F9" s="130"/>
      <c r="G9" s="131"/>
      <c r="H9" s="132"/>
    </row>
    <row r="10" spans="1:8" ht="16.75" customHeight="1" x14ac:dyDescent="0.3">
      <c r="A10" s="81" t="s">
        <v>7</v>
      </c>
      <c r="B10" s="83" t="s">
        <v>5</v>
      </c>
      <c r="C10" s="84"/>
      <c r="D10" s="87" t="s">
        <v>49</v>
      </c>
      <c r="E10" s="87"/>
      <c r="F10" s="87"/>
      <c r="G10" s="87"/>
      <c r="H10" s="88" t="s">
        <v>6</v>
      </c>
    </row>
    <row r="11" spans="1:8" ht="24" thickBot="1" x14ac:dyDescent="0.35">
      <c r="A11" s="82"/>
      <c r="B11" s="85"/>
      <c r="C11" s="86"/>
      <c r="D11" s="24" t="s">
        <v>50</v>
      </c>
      <c r="E11" s="24" t="s">
        <v>61</v>
      </c>
      <c r="F11" s="24" t="s">
        <v>52</v>
      </c>
      <c r="G11" s="25" t="s">
        <v>51</v>
      </c>
      <c r="H11" s="89"/>
    </row>
    <row r="12" spans="1:8" s="8" customFormat="1" ht="14.5" customHeight="1" thickBot="1" x14ac:dyDescent="0.3">
      <c r="A12" s="78" t="s">
        <v>74</v>
      </c>
      <c r="B12" s="79"/>
      <c r="C12" s="79"/>
      <c r="D12" s="79"/>
      <c r="E12" s="79"/>
      <c r="F12" s="79"/>
      <c r="G12" s="79"/>
      <c r="H12" s="80"/>
    </row>
    <row r="13" spans="1:8" s="40" customFormat="1" ht="29" customHeight="1" x14ac:dyDescent="0.25">
      <c r="A13" s="35">
        <v>1</v>
      </c>
      <c r="B13" s="135" t="s">
        <v>64</v>
      </c>
      <c r="C13" s="136"/>
      <c r="D13" s="27"/>
      <c r="E13" s="27"/>
      <c r="F13" s="27"/>
      <c r="G13" s="27"/>
      <c r="H13" s="39"/>
    </row>
    <row r="14" spans="1:8" s="40" customFormat="1" ht="35.5" customHeight="1" x14ac:dyDescent="0.25">
      <c r="A14" s="36">
        <f>A13+1</f>
        <v>2</v>
      </c>
      <c r="B14" s="137" t="s">
        <v>65</v>
      </c>
      <c r="C14" s="138"/>
      <c r="D14" s="28"/>
      <c r="E14" s="28"/>
      <c r="F14" s="28"/>
      <c r="G14" s="28"/>
      <c r="H14" s="41"/>
    </row>
    <row r="15" spans="1:8" s="40" customFormat="1" ht="26" customHeight="1" x14ac:dyDescent="0.25">
      <c r="A15" s="36">
        <f t="shared" ref="A15:A32" si="0">A14+1</f>
        <v>3</v>
      </c>
      <c r="B15" s="137" t="s">
        <v>66</v>
      </c>
      <c r="C15" s="138"/>
      <c r="D15" s="29"/>
      <c r="E15" s="29"/>
      <c r="F15" s="29"/>
      <c r="G15" s="29"/>
      <c r="H15" s="42"/>
    </row>
    <row r="16" spans="1:8" s="40" customFormat="1" ht="24.5" customHeight="1" x14ac:dyDescent="0.25">
      <c r="A16" s="36">
        <f t="shared" si="0"/>
        <v>4</v>
      </c>
      <c r="B16" s="137" t="s">
        <v>67</v>
      </c>
      <c r="C16" s="138"/>
      <c r="D16" s="29"/>
      <c r="E16" s="29"/>
      <c r="F16" s="29"/>
      <c r="G16" s="29"/>
      <c r="H16" s="42"/>
    </row>
    <row r="17" spans="1:8" s="40" customFormat="1" ht="23.5" customHeight="1" x14ac:dyDescent="0.25">
      <c r="A17" s="36">
        <f t="shared" si="0"/>
        <v>5</v>
      </c>
      <c r="B17" s="139" t="s">
        <v>68</v>
      </c>
      <c r="C17" s="140"/>
      <c r="D17" s="29"/>
      <c r="E17" s="29"/>
      <c r="F17" s="29"/>
      <c r="G17" s="29"/>
      <c r="H17" s="42"/>
    </row>
    <row r="18" spans="1:8" s="40" customFormat="1" ht="35" customHeight="1" x14ac:dyDescent="0.25">
      <c r="A18" s="36">
        <f t="shared" si="0"/>
        <v>6</v>
      </c>
      <c r="B18" s="139" t="s">
        <v>69</v>
      </c>
      <c r="C18" s="140"/>
      <c r="D18" s="29"/>
      <c r="E18" s="29"/>
      <c r="F18" s="29"/>
      <c r="G18" s="29"/>
      <c r="H18" s="42"/>
    </row>
    <row r="19" spans="1:8" s="40" customFormat="1" ht="34" customHeight="1" x14ac:dyDescent="0.25">
      <c r="A19" s="36">
        <f t="shared" si="0"/>
        <v>7</v>
      </c>
      <c r="B19" s="139" t="s">
        <v>70</v>
      </c>
      <c r="C19" s="140"/>
      <c r="D19" s="29"/>
      <c r="E19" s="29"/>
      <c r="F19" s="29"/>
      <c r="G19" s="29"/>
      <c r="H19" s="42"/>
    </row>
    <row r="20" spans="1:8" s="40" customFormat="1" ht="37.5" customHeight="1" x14ac:dyDescent="0.25">
      <c r="A20" s="36">
        <f t="shared" si="0"/>
        <v>8</v>
      </c>
      <c r="B20" s="139" t="s">
        <v>71</v>
      </c>
      <c r="C20" s="140"/>
      <c r="D20" s="29"/>
      <c r="E20" s="29"/>
      <c r="F20" s="29"/>
      <c r="G20" s="29"/>
      <c r="H20" s="42"/>
    </row>
    <row r="21" spans="1:8" s="40" customFormat="1" ht="46" customHeight="1" x14ac:dyDescent="0.25">
      <c r="A21" s="36">
        <f t="shared" si="0"/>
        <v>9</v>
      </c>
      <c r="B21" s="139" t="s">
        <v>105</v>
      </c>
      <c r="C21" s="140"/>
      <c r="D21" s="29"/>
      <c r="E21" s="29"/>
      <c r="F21" s="29"/>
      <c r="G21" s="29"/>
      <c r="H21" s="42"/>
    </row>
    <row r="22" spans="1:8" s="40" customFormat="1" ht="32.5" customHeight="1" x14ac:dyDescent="0.25">
      <c r="A22" s="36">
        <f t="shared" si="0"/>
        <v>10</v>
      </c>
      <c r="B22" s="139" t="s">
        <v>72</v>
      </c>
      <c r="C22" s="140"/>
      <c r="D22" s="29"/>
      <c r="E22" s="29"/>
      <c r="F22" s="29"/>
      <c r="G22" s="29"/>
      <c r="H22" s="42"/>
    </row>
    <row r="23" spans="1:8" s="40" customFormat="1" ht="42.5" customHeight="1" x14ac:dyDescent="0.25">
      <c r="A23" s="36">
        <f t="shared" si="0"/>
        <v>11</v>
      </c>
      <c r="B23" s="137" t="s">
        <v>73</v>
      </c>
      <c r="C23" s="138"/>
      <c r="D23" s="29"/>
      <c r="E23" s="29"/>
      <c r="F23" s="29"/>
      <c r="G23" s="29"/>
      <c r="H23" s="42"/>
    </row>
    <row r="24" spans="1:8" s="40" customFormat="1" ht="33" customHeight="1" x14ac:dyDescent="0.25">
      <c r="A24" s="36">
        <f t="shared" si="0"/>
        <v>12</v>
      </c>
      <c r="B24" s="137" t="s">
        <v>75</v>
      </c>
      <c r="C24" s="138"/>
      <c r="D24" s="29"/>
      <c r="E24" s="29"/>
      <c r="F24" s="29"/>
      <c r="G24" s="29"/>
      <c r="H24" s="42"/>
    </row>
    <row r="25" spans="1:8" s="40" customFormat="1" ht="36.5" customHeight="1" x14ac:dyDescent="0.25">
      <c r="A25" s="36">
        <f t="shared" si="0"/>
        <v>13</v>
      </c>
      <c r="B25" s="137" t="s">
        <v>76</v>
      </c>
      <c r="C25" s="138"/>
      <c r="D25" s="29"/>
      <c r="E25" s="29"/>
      <c r="F25" s="29"/>
      <c r="G25" s="29"/>
      <c r="H25" s="42"/>
    </row>
    <row r="26" spans="1:8" s="40" customFormat="1" ht="25" customHeight="1" x14ac:dyDescent="0.25">
      <c r="A26" s="36">
        <f t="shared" si="0"/>
        <v>14</v>
      </c>
      <c r="B26" s="137" t="s">
        <v>77</v>
      </c>
      <c r="C26" s="138"/>
      <c r="D26" s="29"/>
      <c r="E26" s="29"/>
      <c r="F26" s="29"/>
      <c r="G26" s="29"/>
      <c r="H26" s="42"/>
    </row>
    <row r="27" spans="1:8" s="40" customFormat="1" ht="27.5" customHeight="1" x14ac:dyDescent="0.25">
      <c r="A27" s="36">
        <f t="shared" si="0"/>
        <v>15</v>
      </c>
      <c r="B27" s="137" t="s">
        <v>96</v>
      </c>
      <c r="C27" s="138"/>
      <c r="D27" s="29"/>
      <c r="E27" s="29"/>
      <c r="F27" s="29"/>
      <c r="G27" s="29"/>
      <c r="H27" s="42"/>
    </row>
    <row r="28" spans="1:8" s="40" customFormat="1" ht="24.5" customHeight="1" x14ac:dyDescent="0.25">
      <c r="A28" s="36">
        <f t="shared" si="0"/>
        <v>16</v>
      </c>
      <c r="B28" s="137" t="s">
        <v>78</v>
      </c>
      <c r="C28" s="138"/>
      <c r="D28" s="29"/>
      <c r="E28" s="29"/>
      <c r="F28" s="29"/>
      <c r="G28" s="29"/>
      <c r="H28" s="42"/>
    </row>
    <row r="29" spans="1:8" s="40" customFormat="1" ht="35" customHeight="1" x14ac:dyDescent="0.25">
      <c r="A29" s="36">
        <f t="shared" si="0"/>
        <v>17</v>
      </c>
      <c r="B29" s="137" t="s">
        <v>79</v>
      </c>
      <c r="C29" s="138"/>
      <c r="D29" s="29"/>
      <c r="E29" s="29"/>
      <c r="F29" s="29"/>
      <c r="G29" s="29"/>
      <c r="H29" s="42"/>
    </row>
    <row r="30" spans="1:8" s="40" customFormat="1" ht="35" customHeight="1" x14ac:dyDescent="0.25">
      <c r="A30" s="36">
        <f t="shared" si="0"/>
        <v>18</v>
      </c>
      <c r="B30" s="141" t="s">
        <v>80</v>
      </c>
      <c r="C30" s="142"/>
      <c r="D30" s="30"/>
      <c r="E30" s="30"/>
      <c r="F30" s="30"/>
      <c r="G30" s="30"/>
      <c r="H30" s="43"/>
    </row>
    <row r="31" spans="1:8" s="40" customFormat="1" ht="34" customHeight="1" x14ac:dyDescent="0.25">
      <c r="A31" s="36">
        <f t="shared" si="0"/>
        <v>19</v>
      </c>
      <c r="B31" s="143" t="s">
        <v>81</v>
      </c>
      <c r="C31" s="144"/>
      <c r="D31" s="26"/>
      <c r="E31" s="26"/>
      <c r="F31" s="26"/>
      <c r="G31" s="26"/>
      <c r="H31" s="16"/>
    </row>
    <row r="32" spans="1:8" s="40" customFormat="1" ht="24" customHeight="1" thickBot="1" x14ac:dyDescent="0.3">
      <c r="A32" s="36">
        <f t="shared" si="0"/>
        <v>20</v>
      </c>
      <c r="B32" s="145" t="s">
        <v>82</v>
      </c>
      <c r="C32" s="146"/>
      <c r="D32" s="31"/>
      <c r="E32" s="31"/>
      <c r="F32" s="31"/>
      <c r="G32" s="31"/>
      <c r="H32" s="44"/>
    </row>
    <row r="33" spans="1:8" s="45" customFormat="1" ht="17" customHeight="1" thickBot="1" x14ac:dyDescent="0.3">
      <c r="A33" s="66" t="s">
        <v>54</v>
      </c>
      <c r="B33" s="67"/>
      <c r="C33" s="68"/>
      <c r="D33" s="2">
        <f>+COUNTIF(D13:D32,"X")</f>
        <v>0</v>
      </c>
      <c r="E33" s="2">
        <f t="shared" ref="E33:G33" si="1">+COUNTIF(E13:E32,"X")</f>
        <v>0</v>
      </c>
      <c r="F33" s="2">
        <f t="shared" si="1"/>
        <v>0</v>
      </c>
      <c r="G33" s="2">
        <f t="shared" si="1"/>
        <v>0</v>
      </c>
      <c r="H33" s="3"/>
    </row>
    <row r="34" spans="1:8" s="45" customFormat="1" ht="18" customHeight="1" thickBot="1" x14ac:dyDescent="0.3">
      <c r="A34" s="38"/>
      <c r="B34" s="69" t="s">
        <v>53</v>
      </c>
      <c r="C34" s="69"/>
      <c r="D34" s="4">
        <f>+D33/(20-$G$33)</f>
        <v>0</v>
      </c>
      <c r="E34" s="4">
        <f t="shared" ref="E34:F34" si="2">+E33/(20-$G$33)</f>
        <v>0</v>
      </c>
      <c r="F34" s="4">
        <f t="shared" si="2"/>
        <v>0</v>
      </c>
      <c r="G34" s="46"/>
      <c r="H34" s="47"/>
    </row>
    <row r="35" spans="1:8" s="17" customFormat="1" ht="14.5" customHeight="1" thickBot="1" x14ac:dyDescent="0.3">
      <c r="A35" s="70" t="s">
        <v>83</v>
      </c>
      <c r="B35" s="71"/>
      <c r="C35" s="71"/>
      <c r="D35" s="71"/>
      <c r="E35" s="71"/>
      <c r="F35" s="71"/>
      <c r="G35" s="71"/>
      <c r="H35" s="72"/>
    </row>
    <row r="36" spans="1:8" s="17" customFormat="1" ht="24.5" customHeight="1" x14ac:dyDescent="0.25">
      <c r="A36" s="35">
        <v>21</v>
      </c>
      <c r="B36" s="147" t="s">
        <v>11</v>
      </c>
      <c r="C36" s="147"/>
      <c r="D36" s="32"/>
      <c r="E36" s="32"/>
      <c r="F36" s="32"/>
      <c r="G36" s="32"/>
      <c r="H36" s="18"/>
    </row>
    <row r="37" spans="1:8" s="17" customFormat="1" ht="17.5" customHeight="1" x14ac:dyDescent="0.25">
      <c r="A37" s="36">
        <v>22</v>
      </c>
      <c r="B37" s="148" t="s">
        <v>12</v>
      </c>
      <c r="C37" s="148"/>
      <c r="D37" s="33"/>
      <c r="E37" s="33"/>
      <c r="F37" s="33"/>
      <c r="G37" s="33"/>
      <c r="H37" s="16"/>
    </row>
    <row r="38" spans="1:8" s="17" customFormat="1" ht="20.5" customHeight="1" x14ac:dyDescent="0.25">
      <c r="A38" s="36">
        <v>23</v>
      </c>
      <c r="B38" s="148" t="s">
        <v>13</v>
      </c>
      <c r="C38" s="148"/>
      <c r="D38" s="33"/>
      <c r="E38" s="33"/>
      <c r="F38" s="33"/>
      <c r="G38" s="33"/>
      <c r="H38" s="16"/>
    </row>
    <row r="39" spans="1:8" s="17" customFormat="1" ht="34" customHeight="1" x14ac:dyDescent="0.25">
      <c r="A39" s="36">
        <v>24</v>
      </c>
      <c r="B39" s="148" t="s">
        <v>14</v>
      </c>
      <c r="C39" s="148"/>
      <c r="D39" s="33"/>
      <c r="E39" s="33"/>
      <c r="F39" s="33"/>
      <c r="G39" s="33"/>
      <c r="H39" s="16"/>
    </row>
    <row r="40" spans="1:8" s="17" customFormat="1" ht="24.5" customHeight="1" x14ac:dyDescent="0.25">
      <c r="A40" s="36">
        <v>25</v>
      </c>
      <c r="B40" s="148" t="s">
        <v>15</v>
      </c>
      <c r="C40" s="148"/>
      <c r="D40" s="33"/>
      <c r="E40" s="33"/>
      <c r="F40" s="33"/>
      <c r="G40" s="33"/>
      <c r="H40" s="16"/>
    </row>
    <row r="41" spans="1:8" s="17" customFormat="1" ht="23" customHeight="1" x14ac:dyDescent="0.25">
      <c r="A41" s="36">
        <v>26</v>
      </c>
      <c r="B41" s="148" t="s">
        <v>16</v>
      </c>
      <c r="C41" s="148"/>
      <c r="D41" s="33"/>
      <c r="E41" s="33"/>
      <c r="F41" s="33"/>
      <c r="G41" s="33"/>
      <c r="H41" s="16"/>
    </row>
    <row r="42" spans="1:8" s="17" customFormat="1" ht="23" customHeight="1" x14ac:dyDescent="0.25">
      <c r="A42" s="36">
        <v>27</v>
      </c>
      <c r="B42" s="148" t="s">
        <v>17</v>
      </c>
      <c r="C42" s="148"/>
      <c r="D42" s="33"/>
      <c r="E42" s="33"/>
      <c r="F42" s="33"/>
      <c r="G42" s="33"/>
      <c r="H42" s="16"/>
    </row>
    <row r="43" spans="1:8" s="17" customFormat="1" ht="24.5" customHeight="1" x14ac:dyDescent="0.25">
      <c r="A43" s="36">
        <v>28</v>
      </c>
      <c r="B43" s="148" t="s">
        <v>18</v>
      </c>
      <c r="C43" s="148"/>
      <c r="D43" s="33"/>
      <c r="E43" s="33"/>
      <c r="F43" s="33"/>
      <c r="G43" s="33"/>
      <c r="H43" s="16"/>
    </row>
    <row r="44" spans="1:8" s="17" customFormat="1" ht="21.5" customHeight="1" x14ac:dyDescent="0.25">
      <c r="A44" s="36">
        <v>29</v>
      </c>
      <c r="B44" s="148" t="s">
        <v>19</v>
      </c>
      <c r="C44" s="148"/>
      <c r="D44" s="33"/>
      <c r="E44" s="33"/>
      <c r="F44" s="33"/>
      <c r="G44" s="33"/>
      <c r="H44" s="16"/>
    </row>
    <row r="45" spans="1:8" s="17" customFormat="1" ht="14.5" customHeight="1" x14ac:dyDescent="0.25">
      <c r="A45" s="36">
        <v>30</v>
      </c>
      <c r="B45" s="148" t="s">
        <v>20</v>
      </c>
      <c r="C45" s="148"/>
      <c r="D45" s="33"/>
      <c r="E45" s="33"/>
      <c r="F45" s="33"/>
      <c r="G45" s="33"/>
      <c r="H45" s="16"/>
    </row>
    <row r="46" spans="1:8" s="17" customFormat="1" ht="24.5" customHeight="1" x14ac:dyDescent="0.25">
      <c r="A46" s="36">
        <v>31</v>
      </c>
      <c r="B46" s="148" t="s">
        <v>84</v>
      </c>
      <c r="C46" s="148"/>
      <c r="D46" s="33"/>
      <c r="E46" s="33"/>
      <c r="F46" s="33"/>
      <c r="G46" s="33"/>
      <c r="H46" s="16"/>
    </row>
    <row r="47" spans="1:8" s="17" customFormat="1" ht="22.5" customHeight="1" x14ac:dyDescent="0.25">
      <c r="A47" s="36">
        <v>32</v>
      </c>
      <c r="B47" s="148" t="s">
        <v>21</v>
      </c>
      <c r="C47" s="148"/>
      <c r="D47" s="33"/>
      <c r="E47" s="33"/>
      <c r="F47" s="33"/>
      <c r="G47" s="33"/>
      <c r="H47" s="16"/>
    </row>
    <row r="48" spans="1:8" s="17" customFormat="1" ht="23" customHeight="1" x14ac:dyDescent="0.25">
      <c r="A48" s="36">
        <v>33</v>
      </c>
      <c r="B48" s="148" t="s">
        <v>22</v>
      </c>
      <c r="C48" s="148"/>
      <c r="D48" s="33"/>
      <c r="E48" s="33"/>
      <c r="F48" s="33"/>
      <c r="G48" s="33"/>
      <c r="H48" s="16"/>
    </row>
    <row r="49" spans="1:8" s="17" customFormat="1" ht="23.5" customHeight="1" x14ac:dyDescent="0.25">
      <c r="A49" s="36">
        <v>34</v>
      </c>
      <c r="B49" s="148" t="s">
        <v>23</v>
      </c>
      <c r="C49" s="148"/>
      <c r="D49" s="33"/>
      <c r="E49" s="33"/>
      <c r="F49" s="33"/>
      <c r="G49" s="33"/>
      <c r="H49" s="16"/>
    </row>
    <row r="50" spans="1:8" s="17" customFormat="1" ht="30.5" customHeight="1" x14ac:dyDescent="0.25">
      <c r="A50" s="36">
        <v>35</v>
      </c>
      <c r="B50" s="148" t="s">
        <v>24</v>
      </c>
      <c r="C50" s="148"/>
      <c r="D50" s="33"/>
      <c r="E50" s="33"/>
      <c r="F50" s="33"/>
      <c r="G50" s="33"/>
      <c r="H50" s="16"/>
    </row>
    <row r="51" spans="1:8" s="17" customFormat="1" ht="25" customHeight="1" thickBot="1" x14ac:dyDescent="0.3">
      <c r="A51" s="37">
        <v>36</v>
      </c>
      <c r="B51" s="149" t="s">
        <v>25</v>
      </c>
      <c r="C51" s="149"/>
      <c r="D51" s="34"/>
      <c r="E51" s="34"/>
      <c r="F51" s="34"/>
      <c r="G51" s="34"/>
      <c r="H51" s="16"/>
    </row>
    <row r="52" spans="1:8" s="45" customFormat="1" ht="18" customHeight="1" thickBot="1" x14ac:dyDescent="0.3">
      <c r="A52" s="73" t="s">
        <v>55</v>
      </c>
      <c r="B52" s="69"/>
      <c r="C52" s="74"/>
      <c r="D52" s="2">
        <f>+COUNTIF(D36:D51,"X")</f>
        <v>0</v>
      </c>
      <c r="E52" s="2">
        <f t="shared" ref="E52:G52" si="3">+COUNTIF(E36:E51,"X")</f>
        <v>0</v>
      </c>
      <c r="F52" s="2">
        <f t="shared" si="3"/>
        <v>0</v>
      </c>
      <c r="G52" s="2">
        <f t="shared" si="3"/>
        <v>0</v>
      </c>
      <c r="H52" s="3"/>
    </row>
    <row r="53" spans="1:8" s="45" customFormat="1" ht="17" customHeight="1" thickBot="1" x14ac:dyDescent="0.3">
      <c r="A53" s="38"/>
      <c r="B53" s="69" t="s">
        <v>53</v>
      </c>
      <c r="C53" s="69"/>
      <c r="D53" s="4">
        <f>+D52/(16-$G$52)</f>
        <v>0</v>
      </c>
      <c r="E53" s="4">
        <f t="shared" ref="E53:F53" si="4">+E52/(16-$G$52)</f>
        <v>0</v>
      </c>
      <c r="F53" s="4">
        <f t="shared" si="4"/>
        <v>0</v>
      </c>
      <c r="G53" s="46"/>
      <c r="H53" s="47"/>
    </row>
    <row r="54" spans="1:8" s="17" customFormat="1" ht="14.5" customHeight="1" x14ac:dyDescent="0.25">
      <c r="A54" s="75" t="s">
        <v>85</v>
      </c>
      <c r="B54" s="76"/>
      <c r="C54" s="76"/>
      <c r="D54" s="76"/>
      <c r="E54" s="76"/>
      <c r="F54" s="76"/>
      <c r="G54" s="76"/>
      <c r="H54" s="77"/>
    </row>
    <row r="55" spans="1:8" s="17" customFormat="1" ht="17" customHeight="1" x14ac:dyDescent="0.25">
      <c r="A55" s="36">
        <v>37</v>
      </c>
      <c r="B55" s="148" t="s">
        <v>92</v>
      </c>
      <c r="C55" s="148"/>
      <c r="D55" s="33"/>
      <c r="E55" s="33"/>
      <c r="F55" s="33"/>
      <c r="G55" s="33"/>
      <c r="H55" s="16"/>
    </row>
    <row r="56" spans="1:8" s="17" customFormat="1" ht="17" customHeight="1" x14ac:dyDescent="0.25">
      <c r="A56" s="36">
        <v>38</v>
      </c>
      <c r="B56" s="148" t="s">
        <v>26</v>
      </c>
      <c r="C56" s="148"/>
      <c r="D56" s="33"/>
      <c r="E56" s="33"/>
      <c r="F56" s="33"/>
      <c r="G56" s="33"/>
      <c r="H56" s="16"/>
    </row>
    <row r="57" spans="1:8" s="17" customFormat="1" ht="17" customHeight="1" x14ac:dyDescent="0.25">
      <c r="A57" s="36">
        <v>39</v>
      </c>
      <c r="B57" s="150" t="s">
        <v>103</v>
      </c>
      <c r="C57" s="148"/>
      <c r="D57" s="33"/>
      <c r="E57" s="33"/>
      <c r="F57" s="33"/>
      <c r="G57" s="33"/>
      <c r="H57" s="16"/>
    </row>
    <row r="58" spans="1:8" s="17" customFormat="1" ht="25" customHeight="1" x14ac:dyDescent="0.25">
      <c r="A58" s="36">
        <v>40</v>
      </c>
      <c r="B58" s="148" t="s">
        <v>101</v>
      </c>
      <c r="C58" s="148"/>
      <c r="D58" s="33"/>
      <c r="E58" s="33"/>
      <c r="F58" s="33"/>
      <c r="G58" s="33"/>
      <c r="H58" s="16"/>
    </row>
    <row r="59" spans="1:8" s="17" customFormat="1" ht="23" customHeight="1" thickBot="1" x14ac:dyDescent="0.3">
      <c r="A59" s="36">
        <v>41</v>
      </c>
      <c r="B59" s="148" t="s">
        <v>102</v>
      </c>
      <c r="C59" s="148"/>
      <c r="D59" s="33"/>
      <c r="E59" s="33"/>
      <c r="F59" s="33"/>
      <c r="G59" s="33"/>
      <c r="H59" s="16"/>
    </row>
    <row r="60" spans="1:8" s="45" customFormat="1" ht="13.5" customHeight="1" thickBot="1" x14ac:dyDescent="0.3">
      <c r="A60" s="73" t="s">
        <v>56</v>
      </c>
      <c r="B60" s="69"/>
      <c r="C60" s="74"/>
      <c r="D60" s="2">
        <f>+COUNTIF(D55:D59,"X")</f>
        <v>0</v>
      </c>
      <c r="E60" s="2">
        <f t="shared" ref="E60:G60" si="5">+COUNTIF(E55:E59,"X")</f>
        <v>0</v>
      </c>
      <c r="F60" s="2">
        <f t="shared" si="5"/>
        <v>0</v>
      </c>
      <c r="G60" s="2">
        <f t="shared" si="5"/>
        <v>0</v>
      </c>
      <c r="H60" s="3"/>
    </row>
    <row r="61" spans="1:8" s="45" customFormat="1" ht="17" customHeight="1" thickBot="1" x14ac:dyDescent="0.3">
      <c r="A61" s="38"/>
      <c r="B61" s="69" t="s">
        <v>53</v>
      </c>
      <c r="C61" s="69"/>
      <c r="D61" s="4">
        <f>+D60/(5-$G$60)</f>
        <v>0</v>
      </c>
      <c r="E61" s="4">
        <f t="shared" ref="E61:F61" si="6">+E60/(5-$G$60)</f>
        <v>0</v>
      </c>
      <c r="F61" s="4">
        <f t="shared" si="6"/>
        <v>0</v>
      </c>
      <c r="G61" s="46"/>
      <c r="H61" s="47"/>
    </row>
    <row r="62" spans="1:8" s="17" customFormat="1" ht="14.5" customHeight="1" x14ac:dyDescent="0.25">
      <c r="A62" s="75" t="s">
        <v>86</v>
      </c>
      <c r="B62" s="76"/>
      <c r="C62" s="76"/>
      <c r="D62" s="76"/>
      <c r="E62" s="76"/>
      <c r="F62" s="76"/>
      <c r="G62" s="76"/>
      <c r="H62" s="77"/>
    </row>
    <row r="63" spans="1:8" s="17" customFormat="1" ht="16" customHeight="1" x14ac:dyDescent="0.25">
      <c r="A63" s="36">
        <v>42</v>
      </c>
      <c r="B63" s="148" t="s">
        <v>104</v>
      </c>
      <c r="C63" s="148"/>
      <c r="D63" s="33"/>
      <c r="E63" s="33"/>
      <c r="F63" s="33"/>
      <c r="G63" s="33"/>
      <c r="H63" s="16"/>
    </row>
    <row r="64" spans="1:8" s="17" customFormat="1" ht="22.5" customHeight="1" x14ac:dyDescent="0.25">
      <c r="A64" s="36">
        <v>43</v>
      </c>
      <c r="B64" s="148" t="s">
        <v>27</v>
      </c>
      <c r="C64" s="148"/>
      <c r="D64" s="33"/>
      <c r="E64" s="33"/>
      <c r="F64" s="33"/>
      <c r="G64" s="33"/>
      <c r="H64" s="16"/>
    </row>
    <row r="65" spans="1:8" s="17" customFormat="1" ht="23.5" customHeight="1" x14ac:dyDescent="0.25">
      <c r="A65" s="36">
        <v>44</v>
      </c>
      <c r="B65" s="150" t="s">
        <v>93</v>
      </c>
      <c r="C65" s="148"/>
      <c r="D65" s="33"/>
      <c r="E65" s="33"/>
      <c r="F65" s="33"/>
      <c r="G65" s="33"/>
      <c r="H65" s="16"/>
    </row>
    <row r="66" spans="1:8" s="17" customFormat="1" ht="17" customHeight="1" x14ac:dyDescent="0.25">
      <c r="A66" s="36">
        <v>45</v>
      </c>
      <c r="B66" s="148" t="s">
        <v>28</v>
      </c>
      <c r="C66" s="148"/>
      <c r="D66" s="33"/>
      <c r="E66" s="33"/>
      <c r="F66" s="33"/>
      <c r="G66" s="33"/>
      <c r="H66" s="16"/>
    </row>
    <row r="67" spans="1:8" s="17" customFormat="1" ht="23.5" customHeight="1" x14ac:dyDescent="0.25">
      <c r="A67" s="36">
        <v>46</v>
      </c>
      <c r="B67" s="148" t="s">
        <v>29</v>
      </c>
      <c r="C67" s="148"/>
      <c r="D67" s="33"/>
      <c r="E67" s="33"/>
      <c r="F67" s="33"/>
      <c r="G67" s="33"/>
      <c r="H67" s="16"/>
    </row>
    <row r="68" spans="1:8" s="17" customFormat="1" ht="27" customHeight="1" x14ac:dyDescent="0.25">
      <c r="A68" s="36">
        <v>47</v>
      </c>
      <c r="B68" s="148" t="s">
        <v>30</v>
      </c>
      <c r="C68" s="148"/>
      <c r="D68" s="33"/>
      <c r="E68" s="33"/>
      <c r="F68" s="33"/>
      <c r="G68" s="33"/>
      <c r="H68" s="16"/>
    </row>
    <row r="69" spans="1:8" s="17" customFormat="1" ht="26.5" customHeight="1" x14ac:dyDescent="0.25">
      <c r="A69" s="36">
        <v>48</v>
      </c>
      <c r="B69" s="148" t="s">
        <v>31</v>
      </c>
      <c r="C69" s="148"/>
      <c r="D69" s="33"/>
      <c r="E69" s="33"/>
      <c r="F69" s="33"/>
      <c r="G69" s="33"/>
      <c r="H69" s="16"/>
    </row>
    <row r="70" spans="1:8" s="17" customFormat="1" ht="22.5" customHeight="1" x14ac:dyDescent="0.25">
      <c r="A70" s="36">
        <v>49</v>
      </c>
      <c r="B70" s="148" t="s">
        <v>32</v>
      </c>
      <c r="C70" s="148"/>
      <c r="D70" s="33"/>
      <c r="E70" s="33"/>
      <c r="F70" s="33"/>
      <c r="G70" s="33"/>
      <c r="H70" s="16"/>
    </row>
    <row r="71" spans="1:8" s="17" customFormat="1" ht="19.399999999999999" customHeight="1" thickBot="1" x14ac:dyDescent="0.3">
      <c r="A71" s="36">
        <v>50</v>
      </c>
      <c r="B71" s="148" t="s">
        <v>33</v>
      </c>
      <c r="C71" s="148"/>
      <c r="D71" s="33"/>
      <c r="E71" s="33"/>
      <c r="F71" s="33"/>
      <c r="G71" s="33"/>
      <c r="H71" s="16"/>
    </row>
    <row r="72" spans="1:8" s="45" customFormat="1" ht="15.5" customHeight="1" thickBot="1" x14ac:dyDescent="0.3">
      <c r="A72" s="73" t="s">
        <v>57</v>
      </c>
      <c r="B72" s="69"/>
      <c r="C72" s="74"/>
      <c r="D72" s="2">
        <f>+COUNTIF(D63:D71,"X")</f>
        <v>0</v>
      </c>
      <c r="E72" s="2">
        <f t="shared" ref="E72:G72" si="7">+COUNTIF(E63:E71,"X")</f>
        <v>0</v>
      </c>
      <c r="F72" s="2">
        <f t="shared" si="7"/>
        <v>0</v>
      </c>
      <c r="G72" s="2">
        <f t="shared" si="7"/>
        <v>0</v>
      </c>
      <c r="H72" s="3"/>
    </row>
    <row r="73" spans="1:8" s="45" customFormat="1" ht="15.5" customHeight="1" thickBot="1" x14ac:dyDescent="0.3">
      <c r="A73" s="38"/>
      <c r="B73" s="69" t="s">
        <v>53</v>
      </c>
      <c r="C73" s="69"/>
      <c r="D73" s="4">
        <f>+D72/(9-$G$71)</f>
        <v>0</v>
      </c>
      <c r="E73" s="4">
        <f t="shared" ref="E73:F73" si="8">+E72/(9-$G$71)</f>
        <v>0</v>
      </c>
      <c r="F73" s="4">
        <f t="shared" si="8"/>
        <v>0</v>
      </c>
      <c r="G73" s="90"/>
      <c r="H73" s="91"/>
    </row>
    <row r="74" spans="1:8" s="17" customFormat="1" ht="14.5" customHeight="1" x14ac:dyDescent="0.25">
      <c r="A74" s="75" t="s">
        <v>87</v>
      </c>
      <c r="B74" s="76"/>
      <c r="C74" s="76"/>
      <c r="D74" s="76"/>
      <c r="E74" s="76"/>
      <c r="F74" s="76"/>
      <c r="G74" s="76"/>
      <c r="H74" s="77"/>
    </row>
    <row r="75" spans="1:8" s="17" customFormat="1" ht="25.5" customHeight="1" x14ac:dyDescent="0.25">
      <c r="A75" s="36">
        <v>51</v>
      </c>
      <c r="B75" s="148" t="s">
        <v>34</v>
      </c>
      <c r="C75" s="148"/>
      <c r="D75" s="33"/>
      <c r="E75" s="33"/>
      <c r="F75" s="33"/>
      <c r="G75" s="33"/>
      <c r="H75" s="16"/>
    </row>
    <row r="76" spans="1:8" s="17" customFormat="1" ht="27" customHeight="1" x14ac:dyDescent="0.25">
      <c r="A76" s="36">
        <v>52</v>
      </c>
      <c r="B76" s="148" t="s">
        <v>35</v>
      </c>
      <c r="C76" s="148"/>
      <c r="D76" s="33"/>
      <c r="E76" s="33"/>
      <c r="F76" s="33"/>
      <c r="G76" s="33"/>
      <c r="H76" s="16"/>
    </row>
    <row r="77" spans="1:8" s="17" customFormat="1" ht="45" customHeight="1" x14ac:dyDescent="0.25">
      <c r="A77" s="36">
        <v>53</v>
      </c>
      <c r="B77" s="148" t="s">
        <v>88</v>
      </c>
      <c r="C77" s="148"/>
      <c r="D77" s="33"/>
      <c r="E77" s="33"/>
      <c r="F77" s="33"/>
      <c r="G77" s="33"/>
      <c r="H77" s="16"/>
    </row>
    <row r="78" spans="1:8" s="17" customFormat="1" ht="23.5" customHeight="1" x14ac:dyDescent="0.25">
      <c r="A78" s="36">
        <v>54</v>
      </c>
      <c r="B78" s="148" t="s">
        <v>36</v>
      </c>
      <c r="C78" s="148"/>
      <c r="D78" s="33"/>
      <c r="E78" s="33"/>
      <c r="F78" s="33"/>
      <c r="G78" s="33"/>
      <c r="H78" s="16"/>
    </row>
    <row r="79" spans="1:8" s="17" customFormat="1" ht="14" customHeight="1" x14ac:dyDescent="0.25">
      <c r="A79" s="36">
        <v>55</v>
      </c>
      <c r="B79" s="148" t="s">
        <v>37</v>
      </c>
      <c r="C79" s="148"/>
      <c r="D79" s="33"/>
      <c r="E79" s="33"/>
      <c r="F79" s="33"/>
      <c r="G79" s="33"/>
      <c r="H79" s="16"/>
    </row>
    <row r="80" spans="1:8" s="17" customFormat="1" ht="23" customHeight="1" x14ac:dyDescent="0.25">
      <c r="A80" s="36">
        <v>56</v>
      </c>
      <c r="B80" s="148" t="s">
        <v>38</v>
      </c>
      <c r="C80" s="148"/>
      <c r="D80" s="33"/>
      <c r="E80" s="33"/>
      <c r="F80" s="33"/>
      <c r="G80" s="33"/>
      <c r="H80" s="16"/>
    </row>
    <row r="81" spans="1:8" s="17" customFormat="1" ht="15.5" customHeight="1" x14ac:dyDescent="0.25">
      <c r="A81" s="36">
        <v>57</v>
      </c>
      <c r="B81" s="148" t="s">
        <v>39</v>
      </c>
      <c r="C81" s="148"/>
      <c r="D81" s="33"/>
      <c r="E81" s="33"/>
      <c r="F81" s="33"/>
      <c r="G81" s="33"/>
      <c r="H81" s="16"/>
    </row>
    <row r="82" spans="1:8" s="17" customFormat="1" ht="17" customHeight="1" thickBot="1" x14ac:dyDescent="0.3">
      <c r="A82" s="36">
        <v>58</v>
      </c>
      <c r="B82" s="148" t="s">
        <v>40</v>
      </c>
      <c r="C82" s="148"/>
      <c r="D82" s="33"/>
      <c r="E82" s="33"/>
      <c r="F82" s="33"/>
      <c r="G82" s="33"/>
      <c r="H82" s="16"/>
    </row>
    <row r="83" spans="1:8" s="45" customFormat="1" ht="17" customHeight="1" thickBot="1" x14ac:dyDescent="0.3">
      <c r="A83" s="73" t="s">
        <v>58</v>
      </c>
      <c r="B83" s="69"/>
      <c r="C83" s="74"/>
      <c r="D83" s="2">
        <f>+COUNTIF(D75:D82,"X")</f>
        <v>0</v>
      </c>
      <c r="E83" s="2">
        <f t="shared" ref="E83:G83" si="9">+COUNTIF(E75:E82,"X")</f>
        <v>0</v>
      </c>
      <c r="F83" s="2">
        <f t="shared" si="9"/>
        <v>0</v>
      </c>
      <c r="G83" s="2">
        <f t="shared" si="9"/>
        <v>0</v>
      </c>
      <c r="H83" s="3"/>
    </row>
    <row r="84" spans="1:8" s="45" customFormat="1" ht="17" customHeight="1" thickBot="1" x14ac:dyDescent="0.3">
      <c r="A84" s="38"/>
      <c r="B84" s="69" t="s">
        <v>53</v>
      </c>
      <c r="C84" s="69"/>
      <c r="D84" s="4">
        <f>+D83/(8-$G$83)</f>
        <v>0</v>
      </c>
      <c r="E84" s="4">
        <f t="shared" ref="E84:F84" si="10">+E83/(8-$G$83)</f>
        <v>0</v>
      </c>
      <c r="F84" s="4">
        <f t="shared" si="10"/>
        <v>0</v>
      </c>
      <c r="G84" s="46"/>
      <c r="H84" s="47"/>
    </row>
    <row r="85" spans="1:8" s="17" customFormat="1" ht="14.5" customHeight="1" x14ac:dyDescent="0.25">
      <c r="A85" s="75" t="s">
        <v>89</v>
      </c>
      <c r="B85" s="76"/>
      <c r="C85" s="76"/>
      <c r="D85" s="76"/>
      <c r="E85" s="76"/>
      <c r="F85" s="76"/>
      <c r="G85" s="76"/>
      <c r="H85" s="77"/>
    </row>
    <row r="86" spans="1:8" s="17" customFormat="1" ht="26.5" customHeight="1" x14ac:dyDescent="0.25">
      <c r="A86" s="36">
        <v>59</v>
      </c>
      <c r="B86" s="148" t="s">
        <v>41</v>
      </c>
      <c r="C86" s="148"/>
      <c r="D86" s="33"/>
      <c r="E86" s="33"/>
      <c r="F86" s="33"/>
      <c r="G86" s="33"/>
      <c r="H86" s="16"/>
    </row>
    <row r="87" spans="1:8" s="17" customFormat="1" ht="15" customHeight="1" x14ac:dyDescent="0.25">
      <c r="A87" s="36">
        <v>60</v>
      </c>
      <c r="B87" s="148" t="s">
        <v>42</v>
      </c>
      <c r="C87" s="148"/>
      <c r="D87" s="33"/>
      <c r="E87" s="33"/>
      <c r="F87" s="33"/>
      <c r="G87" s="33"/>
      <c r="H87" s="16"/>
    </row>
    <row r="88" spans="1:8" s="17" customFormat="1" ht="24" customHeight="1" x14ac:dyDescent="0.25">
      <c r="A88" s="36">
        <v>61</v>
      </c>
      <c r="B88" s="148" t="s">
        <v>43</v>
      </c>
      <c r="C88" s="148"/>
      <c r="D88" s="33"/>
      <c r="E88" s="33"/>
      <c r="F88" s="33"/>
      <c r="G88" s="33"/>
      <c r="H88" s="16"/>
    </row>
    <row r="89" spans="1:8" s="17" customFormat="1" ht="18" customHeight="1" x14ac:dyDescent="0.25">
      <c r="A89" s="36">
        <v>62</v>
      </c>
      <c r="B89" s="148" t="s">
        <v>94</v>
      </c>
      <c r="C89" s="148"/>
      <c r="D89" s="33"/>
      <c r="E89" s="33"/>
      <c r="F89" s="33"/>
      <c r="G89" s="33"/>
      <c r="H89" s="16"/>
    </row>
    <row r="90" spans="1:8" s="17" customFormat="1" ht="24" customHeight="1" x14ac:dyDescent="0.25">
      <c r="A90" s="36">
        <v>63</v>
      </c>
      <c r="B90" s="148" t="s">
        <v>44</v>
      </c>
      <c r="C90" s="148"/>
      <c r="D90" s="33"/>
      <c r="E90" s="33"/>
      <c r="F90" s="33"/>
      <c r="G90" s="33"/>
      <c r="H90" s="16"/>
    </row>
    <row r="91" spans="1:8" s="17" customFormat="1" ht="18" customHeight="1" x14ac:dyDescent="0.25">
      <c r="A91" s="36">
        <v>64</v>
      </c>
      <c r="B91" s="148" t="s">
        <v>45</v>
      </c>
      <c r="C91" s="148"/>
      <c r="D91" s="33"/>
      <c r="E91" s="33"/>
      <c r="F91" s="33"/>
      <c r="G91" s="33"/>
      <c r="H91" s="16"/>
    </row>
    <row r="92" spans="1:8" s="17" customFormat="1" ht="18" customHeight="1" x14ac:dyDescent="0.25">
      <c r="A92" s="36">
        <v>65</v>
      </c>
      <c r="B92" s="148" t="s">
        <v>90</v>
      </c>
      <c r="C92" s="148"/>
      <c r="D92" s="33"/>
      <c r="E92" s="33"/>
      <c r="F92" s="33"/>
      <c r="G92" s="33"/>
      <c r="H92" s="16"/>
    </row>
    <row r="93" spans="1:8" s="17" customFormat="1" ht="22.5" customHeight="1" x14ac:dyDescent="0.25">
      <c r="A93" s="36">
        <v>66</v>
      </c>
      <c r="B93" s="148" t="s">
        <v>91</v>
      </c>
      <c r="C93" s="148"/>
      <c r="D93" s="33"/>
      <c r="E93" s="33"/>
      <c r="F93" s="33"/>
      <c r="G93" s="33"/>
      <c r="H93" s="16"/>
    </row>
    <row r="94" spans="1:8" s="17" customFormat="1" ht="22.5" customHeight="1" x14ac:dyDescent="0.25">
      <c r="A94" s="36">
        <v>67</v>
      </c>
      <c r="B94" s="148" t="s">
        <v>46</v>
      </c>
      <c r="C94" s="148"/>
      <c r="D94" s="33"/>
      <c r="E94" s="33"/>
      <c r="F94" s="33"/>
      <c r="G94" s="33"/>
      <c r="H94" s="16"/>
    </row>
    <row r="95" spans="1:8" s="17" customFormat="1" ht="22.5" customHeight="1" thickBot="1" x14ac:dyDescent="0.3">
      <c r="A95" s="36">
        <v>68</v>
      </c>
      <c r="B95" s="148" t="s">
        <v>47</v>
      </c>
      <c r="C95" s="148"/>
      <c r="D95" s="33"/>
      <c r="E95" s="33"/>
      <c r="F95" s="33"/>
      <c r="G95" s="33"/>
      <c r="H95" s="16"/>
    </row>
    <row r="96" spans="1:8" s="1" customFormat="1" ht="17" customHeight="1" thickBot="1" x14ac:dyDescent="0.35">
      <c r="A96" s="73" t="s">
        <v>59</v>
      </c>
      <c r="B96" s="69"/>
      <c r="C96" s="74"/>
      <c r="D96" s="2">
        <f>+COUNTIF(D86:D95,"X")</f>
        <v>0</v>
      </c>
      <c r="E96" s="2">
        <f t="shared" ref="E96:G96" si="11">+COUNTIF(E86:E95,"X")</f>
        <v>0</v>
      </c>
      <c r="F96" s="2">
        <f t="shared" si="11"/>
        <v>0</v>
      </c>
      <c r="G96" s="2">
        <f t="shared" si="11"/>
        <v>0</v>
      </c>
      <c r="H96" s="3"/>
    </row>
    <row r="97" spans="1:8" s="1" customFormat="1" ht="15.5" customHeight="1" thickBot="1" x14ac:dyDescent="0.35">
      <c r="A97" s="5"/>
      <c r="B97" s="69" t="s">
        <v>53</v>
      </c>
      <c r="C97" s="69"/>
      <c r="D97" s="4">
        <f>+D96/(10-$G$96)</f>
        <v>0</v>
      </c>
      <c r="E97" s="4">
        <f t="shared" ref="E97:F97" si="12">+E96/(10-$G$96)</f>
        <v>0</v>
      </c>
      <c r="F97" s="4">
        <f t="shared" si="12"/>
        <v>0</v>
      </c>
      <c r="G97" s="46"/>
      <c r="H97" s="47"/>
    </row>
    <row r="98" spans="1:8" s="1" customFormat="1" ht="16.5" customHeight="1" thickBot="1" x14ac:dyDescent="0.35">
      <c r="A98" s="63" t="s">
        <v>60</v>
      </c>
      <c r="B98" s="64"/>
      <c r="C98" s="65"/>
      <c r="D98" s="19">
        <f>+(D33+D52+D60+D72+D83+D96)</f>
        <v>0</v>
      </c>
      <c r="E98" s="19">
        <f t="shared" ref="E98:G98" si="13">+(E33+E52+E60+E72+E83+E96)</f>
        <v>0</v>
      </c>
      <c r="F98" s="19">
        <f t="shared" si="13"/>
        <v>0</v>
      </c>
      <c r="G98" s="19">
        <f t="shared" si="13"/>
        <v>0</v>
      </c>
      <c r="H98" s="20"/>
    </row>
    <row r="99" spans="1:8" s="1" customFormat="1" ht="18" customHeight="1" thickBot="1" x14ac:dyDescent="0.35">
      <c r="A99" s="21"/>
      <c r="B99" s="64" t="s">
        <v>53</v>
      </c>
      <c r="C99" s="64"/>
      <c r="D99" s="22">
        <f>+D98/(68-$G$98)</f>
        <v>0</v>
      </c>
      <c r="E99" s="22">
        <f t="shared" ref="E99:F99" si="14">+E98/(68-$G$98)</f>
        <v>0</v>
      </c>
      <c r="F99" s="22">
        <f t="shared" si="14"/>
        <v>0</v>
      </c>
      <c r="G99" s="92"/>
      <c r="H99" s="93"/>
    </row>
    <row r="100" spans="1:8" ht="15.75" customHeight="1" x14ac:dyDescent="0.3">
      <c r="A100" s="48" t="s">
        <v>10</v>
      </c>
      <c r="B100" s="49"/>
      <c r="C100" s="54"/>
      <c r="D100" s="55"/>
      <c r="E100" s="55"/>
      <c r="F100" s="55"/>
      <c r="G100" s="55"/>
      <c r="H100" s="56"/>
    </row>
    <row r="101" spans="1:8" ht="14" customHeight="1" x14ac:dyDescent="0.3">
      <c r="A101" s="50"/>
      <c r="B101" s="51"/>
      <c r="C101" s="57"/>
      <c r="D101" s="58"/>
      <c r="E101" s="58"/>
      <c r="F101" s="58"/>
      <c r="G101" s="58"/>
      <c r="H101" s="59"/>
    </row>
    <row r="102" spans="1:8" ht="19" customHeight="1" thickBot="1" x14ac:dyDescent="0.35">
      <c r="A102" s="52"/>
      <c r="B102" s="53"/>
      <c r="C102" s="60"/>
      <c r="D102" s="61"/>
      <c r="E102" s="61"/>
      <c r="F102" s="61"/>
      <c r="G102" s="61"/>
      <c r="H102" s="62"/>
    </row>
    <row r="103" spans="1:8" x14ac:dyDescent="0.3">
      <c r="A103" s="9"/>
      <c r="B103" s="10"/>
      <c r="C103" s="11"/>
      <c r="D103" s="11"/>
      <c r="E103" s="11"/>
      <c r="F103" s="11"/>
      <c r="G103" s="11"/>
      <c r="H103" s="11"/>
    </row>
    <row r="104" spans="1:8" x14ac:dyDescent="0.3">
      <c r="A104" s="9"/>
      <c r="B104" s="10"/>
      <c r="C104" s="11"/>
      <c r="D104" s="11"/>
      <c r="E104" s="11"/>
      <c r="F104" s="11"/>
      <c r="G104" s="11"/>
      <c r="H104" s="11"/>
    </row>
    <row r="105" spans="1:8" x14ac:dyDescent="0.3">
      <c r="A105" s="9"/>
      <c r="B105" s="10"/>
      <c r="C105" s="11"/>
      <c r="D105" s="11"/>
      <c r="E105" s="11"/>
      <c r="F105" s="11"/>
      <c r="G105" s="11"/>
      <c r="H105" s="11"/>
    </row>
    <row r="106" spans="1:8" x14ac:dyDescent="0.3">
      <c r="B106" s="12" t="s">
        <v>9</v>
      </c>
      <c r="D106" s="12" t="s">
        <v>9</v>
      </c>
      <c r="E106" s="12"/>
      <c r="F106" s="12"/>
      <c r="G106" s="12"/>
      <c r="H106" s="23"/>
    </row>
    <row r="107" spans="1:8" x14ac:dyDescent="0.3">
      <c r="B107" s="13" t="s">
        <v>8</v>
      </c>
      <c r="C107" s="14"/>
      <c r="D107" s="13" t="s">
        <v>106</v>
      </c>
      <c r="E107" s="15"/>
      <c r="F107" s="15"/>
      <c r="G107" s="15"/>
      <c r="H107" s="14"/>
    </row>
    <row r="108" spans="1:8" x14ac:dyDescent="0.3">
      <c r="D108" s="153" t="s">
        <v>107</v>
      </c>
      <c r="E108" s="153"/>
      <c r="F108" s="153"/>
      <c r="G108" s="153"/>
    </row>
  </sheetData>
  <sheetProtection selectLockedCells="1" selectUnlockedCells="1"/>
  <mergeCells count="121">
    <mergeCell ref="H3:H4"/>
    <mergeCell ref="D108:G108"/>
    <mergeCell ref="C1:G2"/>
    <mergeCell ref="B32:C32"/>
    <mergeCell ref="B14:C14"/>
    <mergeCell ref="B15:C15"/>
    <mergeCell ref="B27:C27"/>
    <mergeCell ref="B29:C29"/>
    <mergeCell ref="B30:C30"/>
    <mergeCell ref="B31:C31"/>
    <mergeCell ref="B24:C24"/>
    <mergeCell ref="B25:C25"/>
    <mergeCell ref="B26:C26"/>
    <mergeCell ref="B28:C28"/>
    <mergeCell ref="B22:C22"/>
    <mergeCell ref="A5:B5"/>
    <mergeCell ref="H10:H11"/>
    <mergeCell ref="B40:C40"/>
    <mergeCell ref="B41:C41"/>
    <mergeCell ref="B36:C36"/>
    <mergeCell ref="G34:H34"/>
    <mergeCell ref="G73:H73"/>
    <mergeCell ref="G84:H84"/>
    <mergeCell ref="G97:H97"/>
    <mergeCell ref="G99:H99"/>
    <mergeCell ref="B37:C37"/>
    <mergeCell ref="B38:C38"/>
    <mergeCell ref="B21:C21"/>
    <mergeCell ref="B23:C23"/>
    <mergeCell ref="B18:C18"/>
    <mergeCell ref="B19:C19"/>
    <mergeCell ref="B20:C20"/>
    <mergeCell ref="B10:C11"/>
    <mergeCell ref="B13:C13"/>
    <mergeCell ref="D10:G10"/>
    <mergeCell ref="B16:C16"/>
    <mergeCell ref="A1:B4"/>
    <mergeCell ref="C3:G4"/>
    <mergeCell ref="B93:C93"/>
    <mergeCell ref="B81:C81"/>
    <mergeCell ref="B82:C82"/>
    <mergeCell ref="B86:C86"/>
    <mergeCell ref="B87:C87"/>
    <mergeCell ref="B88:C88"/>
    <mergeCell ref="B77:C77"/>
    <mergeCell ref="B78:C78"/>
    <mergeCell ref="B79:C79"/>
    <mergeCell ref="B80:C80"/>
    <mergeCell ref="A62:H62"/>
    <mergeCell ref="A74:H74"/>
    <mergeCell ref="A85:H85"/>
    <mergeCell ref="B57:C57"/>
    <mergeCell ref="B58:C58"/>
    <mergeCell ref="B59:C59"/>
    <mergeCell ref="B63:C63"/>
    <mergeCell ref="B64:C64"/>
    <mergeCell ref="B43:C43"/>
    <mergeCell ref="B44:C44"/>
    <mergeCell ref="B45:C45"/>
    <mergeCell ref="B46:C46"/>
    <mergeCell ref="B89:C89"/>
    <mergeCell ref="B47:C47"/>
    <mergeCell ref="B48:C48"/>
    <mergeCell ref="B65:C65"/>
    <mergeCell ref="B66:C66"/>
    <mergeCell ref="B67:C67"/>
    <mergeCell ref="B68:C68"/>
    <mergeCell ref="B69:C69"/>
    <mergeCell ref="B70:C70"/>
    <mergeCell ref="B71:C71"/>
    <mergeCell ref="B75:C75"/>
    <mergeCell ref="B76:C76"/>
    <mergeCell ref="B49:C49"/>
    <mergeCell ref="A100:B102"/>
    <mergeCell ref="C100:H102"/>
    <mergeCell ref="A98:C98"/>
    <mergeCell ref="B99:C99"/>
    <mergeCell ref="A33:C33"/>
    <mergeCell ref="B34:C34"/>
    <mergeCell ref="A35:H35"/>
    <mergeCell ref="A52:C52"/>
    <mergeCell ref="B53:C53"/>
    <mergeCell ref="A60:C60"/>
    <mergeCell ref="B61:C61"/>
    <mergeCell ref="A72:C72"/>
    <mergeCell ref="B73:C73"/>
    <mergeCell ref="A83:C83"/>
    <mergeCell ref="B84:C84"/>
    <mergeCell ref="A96:C96"/>
    <mergeCell ref="B97:C97"/>
    <mergeCell ref="A54:H54"/>
    <mergeCell ref="B94:C94"/>
    <mergeCell ref="B95:C95"/>
    <mergeCell ref="B42:C42"/>
    <mergeCell ref="B90:C90"/>
    <mergeCell ref="B91:C91"/>
    <mergeCell ref="B92:C92"/>
    <mergeCell ref="G53:H53"/>
    <mergeCell ref="G61:H61"/>
    <mergeCell ref="A7:B7"/>
    <mergeCell ref="C5:D5"/>
    <mergeCell ref="C6:D6"/>
    <mergeCell ref="C7:D7"/>
    <mergeCell ref="C8:D8"/>
    <mergeCell ref="C9:D9"/>
    <mergeCell ref="E6:F6"/>
    <mergeCell ref="E7:F7"/>
    <mergeCell ref="E9:F9"/>
    <mergeCell ref="G5:H5"/>
    <mergeCell ref="G6:H6"/>
    <mergeCell ref="G7:H7"/>
    <mergeCell ref="G8:H8"/>
    <mergeCell ref="G9:H9"/>
    <mergeCell ref="B50:C50"/>
    <mergeCell ref="B51:C51"/>
    <mergeCell ref="B55:C55"/>
    <mergeCell ref="B56:C56"/>
    <mergeCell ref="B39:C39"/>
    <mergeCell ref="A12:H12"/>
    <mergeCell ref="A10:A11"/>
    <mergeCell ref="B17:C17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scale="75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Contratistas Obras y Mtto</vt:lpstr>
      <vt:lpstr>__xlnm.Print_Area</vt:lpstr>
      <vt:lpstr>'Contratistas Obras y Mtto'!Área_de_impresión</vt:lpstr>
      <vt:lpstr>'Contratistas Obras y Mtto'!Títulos_a_imprimir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Liliana Inés Lamprea A.</cp:lastModifiedBy>
  <cp:revision/>
  <cp:lastPrinted>2022-03-03T21:13:41Z</cp:lastPrinted>
  <dcterms:created xsi:type="dcterms:W3CDTF">2015-04-15T17:11:51Z</dcterms:created>
  <dcterms:modified xsi:type="dcterms:W3CDTF">2022-03-03T21:13:47Z</dcterms:modified>
</cp:coreProperties>
</file>