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4" windowHeight="7114" tabRatio="610" activeTab="0"/>
  </bookViews>
  <sheets>
    <sheet name="vinculados PDA" sheetId="1" r:id="rId1"/>
    <sheet name="Recursos SGP." sheetId="2" r:id="rId2"/>
  </sheets>
  <definedNames>
    <definedName name="_xlnm.Print_Area" localSheetId="1">'Recursos SGP.'!#REF!</definedName>
  </definedNames>
  <calcPr fullCalcOnLoad="1"/>
</workbook>
</file>

<file path=xl/comments1.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List>
</comments>
</file>

<file path=xl/sharedStrings.xml><?xml version="1.0" encoding="utf-8"?>
<sst xmlns="http://schemas.openxmlformats.org/spreadsheetml/2006/main" count="218" uniqueCount="88">
  <si>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</si>
  <si>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</si>
  <si>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</si>
  <si>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</si>
  <si>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</si>
  <si>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</si>
  <si>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</si>
  <si>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</si>
  <si>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</si>
  <si>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</si>
  <si>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</si>
  <si>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</si>
  <si>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</si>
  <si>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</si>
  <si>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</si>
  <si>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</si>
  <si>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</si>
  <si>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</si>
  <si>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</si>
  <si>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</si>
  <si>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</si>
  <si>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</si>
  <si>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</si>
  <si>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</si>
  <si>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</si>
  <si>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</si>
  <si>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</si>
  <si>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</si>
  <si>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</si>
  <si>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</si>
  <si>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</si>
  <si>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</si>
  <si>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</si>
  <si>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</si>
  <si>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</si>
  <si>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</si>
  <si>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</si>
  <si>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</si>
  <si>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</si>
  <si>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</si>
  <si>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</si>
  <si>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</si>
  <si>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</si>
  <si>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</si>
  <si>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</si>
  <si>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</si>
  <si>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</si>
  <si>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SI ES PERTINENTE</t>
  </si>
  <si>
    <t>PORCENTAJE</t>
  </si>
  <si>
    <t>SEMESTRAL</t>
  </si>
  <si>
    <t>ASEGURAMIENTO EN LA PRESTACION DE SERVICIOS</t>
  </si>
  <si>
    <t>IDENTIFICAR MUNICIPIOS PRIORIZADOS PARA EJECUCION DEL PLAN DE ASEGURAMIENTO DE CADA VIGENCIA</t>
  </si>
  <si>
    <t>MPA/MVPDA*100</t>
  </si>
  <si>
    <t>ANEXOS TECNICOS</t>
  </si>
  <si>
    <t>POR VIGENCIA</t>
  </si>
  <si>
    <t>CONTRATISTA DE APOYO AL PROCESO DE SEGUIMIENTO AL PLAN DE ASEGURAMIENTO PARA LA PRESTACIÓN DE LOS SERVICOS PUBLICOS.</t>
  </si>
  <si>
    <t>&lt;29%</t>
  </si>
  <si>
    <t>2018-2019</t>
  </si>
  <si>
    <t>MUNICIPIOS PRIORIZADOS PARA EJECUCION DEL PLAN DE ASEGURAMIENTO</t>
  </si>
  <si>
    <t>MPA=MUNICIPIOS PRIORIZADOS PLAN DE ASEGURAMEINTO POR VIGENCIA                              MVPDA=MUNICIPIOS VINCULADOS AL PDA</t>
  </si>
  <si>
    <t>En el año 2020 se priorizaron 17 de los 42 municipios vinculados al PDA, alcanzando un porcentaje de cumplimiento del 81%  respecto a la meta planteada</t>
  </si>
  <si>
    <t>IDENTIFICAR MUNICIPIOS EN RIESGO ALTO,  PRIORIZADOS PARA SEGUIMIENTO POR EL MINISTERIO DE HACIENDA Y CREDITO PUBLICO  POR INADECUADA EJECUCION DE RECURSOS SGP- APSB</t>
  </si>
  <si>
    <t>MUNICIPIOS EN RIESGO ALTO POR EJECUCION RECUROS SGP-APSB</t>
  </si>
  <si>
    <t>MPS/MT*100</t>
  </si>
  <si>
    <t>LA INFORMACIÓN SERÁ RECOPILADA DE LOS INFORMES DE MONITOREO A LOS RECURSOS SGP-APSB REALIZADO POR EL MINISTERIO DE VIVIENDA CIUDAD Y TERRITORIO</t>
  </si>
  <si>
    <t>DATOS DEL MINISTERIO DE VIVIENDA CIUDAD Y TERRITORIO</t>
  </si>
  <si>
    <t>&lt;15%</t>
  </si>
  <si>
    <t>16%-20%</t>
  </si>
  <si>
    <t>&gt;20%</t>
  </si>
  <si>
    <t>En el año 2020, 22 municipios del departamento, se encontraban en riesgo alto por inadecuada ejecucion de los recursos destinados a agua potable</t>
  </si>
  <si>
    <t>LA INFORMACIÓN SERÁ RECOPILADA DE LOS ANEXOS TÉCNICOS DEL LOS PLANES DE ASEGURAMIENTO DE CADA VIGENCIA.</t>
  </si>
  <si>
    <t>ND</t>
  </si>
  <si>
    <t xml:space="preserve">En el año 2017 se priorizaron 23 de los 42 municipios vinculados al PDA, </t>
  </si>
  <si>
    <t xml:space="preserve">En el año 2018-2019 se priorizaron 36 de los 42 municipios vinculados al PDA, </t>
  </si>
  <si>
    <t>director tecnico</t>
  </si>
  <si>
    <t>noviembre 30 de 2021.</t>
  </si>
  <si>
    <t>MPS=MUNICIPIOS EN RIESGO ALTO                                                                                MT=MUNICIPIOS DEL TOLIMA</t>
  </si>
  <si>
    <t>% NOde Cumplim.</t>
  </si>
  <si>
    <t xml:space="preserve"> </t>
  </si>
  <si>
    <t>Se llevará la informacion al comité institucional de gestion y desempeño para el analisis y definicion de estrategias, que permitan maximizar la participacion de los municipios en los procesos de aseguramiento.</t>
  </si>
  <si>
    <t>contratista -Plan  de aseguramiento.</t>
  </si>
  <si>
    <t>29%-30</t>
  </si>
  <si>
    <t>&gt;30%</t>
  </si>
  <si>
    <t>G</t>
  </si>
  <si>
    <t>2020-2021</t>
  </si>
  <si>
    <t>2022 
1 Trimestre</t>
  </si>
  <si>
    <t>En el año 2022 en el 1 trimestre , 23 municipios del departamento, se encontraban en riesgo alto por inadecuada ejecucion de los recursos destinados a agua potable</t>
  </si>
  <si>
    <t>PROFESIONAL A CARGO DE ASEGURAMIENTO</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</si>
</sst>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62">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b/>
      <sz val="14"/>
      <color indexed="63"/>
      <name val="Calibri"/>
      <family val="2"/>
    </font>
    <font>
      <sz val="8.25"/>
      <color indexed="63"/>
      <name val="Calibri"/>
      <family val="2"/>
    </font>
    <font>
      <b/>
      <sz val="18"/>
      <color indexed="63"/>
      <name val="Calibri"/>
      <family val="2"/>
    </font>
    <font>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14"/>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16">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8"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14" fontId="14" fillId="0" borderId="32"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0"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59" fillId="0" borderId="30"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32" xfId="50" applyNumberFormat="1" applyFont="1" applyBorder="1" applyAlignment="1">
      <alignment horizontal="center" vertical="center" wrapText="1"/>
    </xf>
    <xf numFmtId="0" fontId="14" fillId="0" borderId="32" xfId="0" applyNumberFormat="1" applyFont="1" applyBorder="1" applyAlignment="1">
      <alignment horizontal="center" vertical="center" wrapText="1"/>
    </xf>
    <xf numFmtId="9" fontId="14" fillId="34" borderId="15" xfId="55" applyFont="1" applyFill="1" applyBorder="1" applyAlignment="1">
      <alignment horizontal="center" vertical="center" wrapText="1"/>
    </xf>
    <xf numFmtId="9" fontId="14" fillId="36" borderId="15" xfId="55" applyFont="1" applyFill="1" applyBorder="1" applyAlignment="1">
      <alignment horizontal="center" vertical="center" wrapText="1"/>
    </xf>
    <xf numFmtId="0" fontId="60" fillId="0" borderId="0" xfId="0" applyFont="1" applyAlignment="1">
      <alignment horizontal="center" vertical="center" readingOrder="1"/>
    </xf>
    <xf numFmtId="9" fontId="0" fillId="0" borderId="15" xfId="55" applyFont="1" applyBorder="1" applyAlignment="1">
      <alignment horizontal="center" vertical="center" wrapText="1"/>
    </xf>
    <xf numFmtId="14" fontId="14" fillId="35" borderId="32" xfId="0" applyNumberFormat="1" applyFont="1" applyFill="1" applyBorder="1" applyAlignment="1">
      <alignment horizontal="center" vertical="center" wrapText="1"/>
    </xf>
    <xf numFmtId="9" fontId="14" fillId="37" borderId="15" xfId="55"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39" borderId="41" xfId="0" applyFont="1" applyFill="1" applyBorder="1" applyAlignment="1">
      <alignment horizontal="center" vertical="center" wrapText="1"/>
    </xf>
    <xf numFmtId="0" fontId="10" fillId="39" borderId="42" xfId="0" applyFont="1" applyFill="1" applyBorder="1" applyAlignment="1">
      <alignment horizontal="center" vertical="center" wrapText="1"/>
    </xf>
    <xf numFmtId="0" fontId="10" fillId="39" borderId="4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2" fillId="39" borderId="41" xfId="0" applyFont="1" applyFill="1" applyBorder="1" applyAlignment="1">
      <alignment horizontal="center" vertical="center" wrapText="1"/>
    </xf>
    <xf numFmtId="0" fontId="2" fillId="39" borderId="42" xfId="0" applyFont="1" applyFill="1" applyBorder="1" applyAlignment="1">
      <alignment horizontal="center" vertical="center" wrapText="1"/>
    </xf>
    <xf numFmtId="0" fontId="2" fillId="39" borderId="43"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0" fillId="4" borderId="32" xfId="0" applyFont="1" applyFill="1" applyBorder="1" applyAlignment="1">
      <alignment horizontal="center" vertical="center" wrapText="1"/>
    </xf>
    <xf numFmtId="9" fontId="9" fillId="35" borderId="13" xfId="55" applyFont="1" applyFill="1" applyBorder="1" applyAlignment="1">
      <alignment horizontal="center" vertical="center" wrapText="1"/>
    </xf>
    <xf numFmtId="9" fontId="9" fillId="35" borderId="0" xfId="55" applyFont="1" applyFill="1" applyBorder="1" applyAlignment="1">
      <alignment horizontal="center" vertical="center" wrapText="1"/>
    </xf>
    <xf numFmtId="0" fontId="10" fillId="4" borderId="15" xfId="0" applyFont="1" applyFill="1" applyBorder="1" applyAlignment="1">
      <alignment horizontal="center" vertical="center" wrapText="1"/>
    </xf>
    <xf numFmtId="9" fontId="9" fillId="0" borderId="15" xfId="55"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2" fillId="38" borderId="38" xfId="0" applyFont="1" applyFill="1" applyBorder="1" applyAlignment="1">
      <alignment horizontal="center" vertical="center" wrapText="1"/>
    </xf>
    <xf numFmtId="0" fontId="2" fillId="38" borderId="39"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2" fillId="38" borderId="52"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53" xfId="0" applyFont="1" applyFill="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COMPORTAMIENTO DEL INDICADOR
</a:t>
            </a:r>
          </a:p>
        </c:rich>
      </c:tx>
      <c:layout>
        <c:manualLayout>
          <c:xMode val="factor"/>
          <c:yMode val="factor"/>
          <c:x val="-0.0005"/>
          <c:y val="-0.014"/>
        </c:manualLayout>
      </c:layout>
      <c:spPr>
        <a:noFill/>
        <a:ln>
          <a:noFill/>
        </a:ln>
      </c:spPr>
    </c:title>
    <c:plotArea>
      <c:layout>
        <c:manualLayout>
          <c:xMode val="edge"/>
          <c:yMode val="edge"/>
          <c:x val="0.00225"/>
          <c:y val="0.12475"/>
          <c:w val="0.896"/>
          <c:h val="0.88475"/>
        </c:manualLayout>
      </c:layout>
      <c:barChart>
        <c:barDir val="col"/>
        <c:grouping val="clustered"/>
        <c:varyColors val="0"/>
        <c:ser>
          <c:idx val="0"/>
          <c:order val="0"/>
          <c:tx>
            <c:strRef>
              <c:f>'vinculados PDA'!$B$23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'vinculados PDA'!$A$24:$A$26</c:f>
              <c:strCache/>
            </c:strRef>
          </c:cat>
          <c:val>
            <c:numRef>
              <c:f>'vinculados PDA'!$B$24:$B$26</c:f>
              <c:numCache/>
            </c:numRef>
          </c:val>
        </c:ser>
        <c:ser>
          <c:idx val="1"/>
          <c:order val="1"/>
          <c:tx>
            <c:strRef>
              <c:f>'vinculados PDA'!$D$23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'vinculados PDA'!$A$24:$A$26</c:f>
              <c:strCache/>
            </c:strRef>
          </c:cat>
          <c:val>
            <c:numRef>
              <c:f>'vinculados PDA'!$D$24:$D$26</c:f>
              <c:numCache/>
            </c:numRef>
          </c:val>
        </c:ser>
        <c:overlap val="-27"/>
        <c:gapWidth val="219"/>
        <c:axId val="29190124"/>
        <c:axId val="61384525"/>
      </c:barChart>
      <c:catAx>
        <c:axId val="291901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384525"/>
        <c:crosses val="autoZero"/>
        <c:auto val="1"/>
        <c:lblOffset val="100"/>
        <c:tickLblSkip val="1"/>
        <c:noMultiLvlLbl val="0"/>
      </c:catAx>
      <c:valAx>
        <c:axId val="613845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9190124"/>
        <c:crossesAt val="1"/>
        <c:crossBetween val="between"/>
        <c:dispUnits/>
      </c:valAx>
      <c:spPr>
        <a:noFill/>
        <a:ln>
          <a:noFill/>
        </a:ln>
      </c:spPr>
    </c:plotArea>
    <c:legend>
      <c:legendPos val="r"/>
      <c:layout>
        <c:manualLayout>
          <c:xMode val="edge"/>
          <c:yMode val="edge"/>
          <c:x val="0.42575"/>
          <c:y val="0.93975"/>
          <c:w val="0.14475"/>
          <c:h val="0.04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COMPORTAMIENTO DEL INDICADOR</a:t>
            </a:r>
            <a:r>
              <a:rPr lang="en-US" cap="none" sz="1400" b="0" i="0" u="none" baseline="0">
                <a:solidFill>
                  <a:srgbClr val="333333"/>
                </a:solidFill>
              </a:rPr>
              <a:t>
</a:t>
            </a:r>
          </a:p>
        </c:rich>
      </c:tx>
      <c:layout>
        <c:manualLayout>
          <c:xMode val="factor"/>
          <c:yMode val="factor"/>
          <c:x val="-0.00125"/>
          <c:y val="-0.01025"/>
        </c:manualLayout>
      </c:layout>
      <c:spPr>
        <a:noFill/>
        <a:ln>
          <a:noFill/>
        </a:ln>
      </c:spPr>
    </c:title>
    <c:plotArea>
      <c:layout>
        <c:manualLayout>
          <c:xMode val="edge"/>
          <c:yMode val="edge"/>
          <c:x val="0.00525"/>
          <c:y val="0.219"/>
          <c:w val="0.97375"/>
          <c:h val="0.7837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'Recursos SGP.'!$A$24:$A$26</c:f>
              <c:strCache/>
            </c:strRef>
          </c:cat>
          <c:val>
            <c:numRef>
              <c:f>'Recursos SGP.'!$D$24:$D$26</c:f>
              <c:numCache/>
            </c:numRef>
          </c:val>
        </c:ser>
        <c:overlap val="100"/>
        <c:axId val="15589814"/>
        <c:axId val="6090599"/>
      </c:barChart>
      <c:catAx>
        <c:axId val="155898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90599"/>
        <c:crosses val="autoZero"/>
        <c:auto val="1"/>
        <c:lblOffset val="100"/>
        <c:tickLblSkip val="1"/>
        <c:noMultiLvlLbl val="0"/>
      </c:catAx>
      <c:valAx>
        <c:axId val="60905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558981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285750</xdr:rowOff>
    </xdr:from>
    <xdr:to>
      <xdr:col>1</xdr:col>
      <xdr:colOff>209550</xdr:colOff>
      <xdr:row>3</xdr:row>
      <xdr:rowOff>342900</xdr:rowOff>
    </xdr:to>
    <xdr:pic>
      <xdr:nvPicPr>
        <xdr:cNvPr id="2" name="Imagen 2" descr="logo final edat"/>
        <xdr:cNvPicPr preferRelativeResize="1">
          <a:picLocks noChangeAspect="1"/>
        </xdr:cNvPicPr>
      </xdr:nvPicPr>
      <xdr:blipFill>
        <a:blip r:embed="rId1"/>
        <a:stretch>
          <a:fillRect/>
        </a:stretch>
      </xdr:blipFill>
      <xdr:spPr>
        <a:xfrm>
          <a:off x="0" y="285750"/>
          <a:ext cx="1590675" cy="1038225"/>
        </a:xfrm>
        <a:prstGeom prst="rect">
          <a:avLst/>
        </a:prstGeom>
        <a:noFill/>
        <a:ln w="9525" cmpd="sng">
          <a:noFill/>
        </a:ln>
      </xdr:spPr>
    </xdr:pic>
    <xdr:clientData/>
  </xdr:twoCellAnchor>
  <xdr:twoCellAnchor editAs="oneCell">
    <xdr:from>
      <xdr:col>0</xdr:col>
      <xdr:colOff>0</xdr:colOff>
      <xdr:row>18</xdr:row>
      <xdr:rowOff>47625</xdr:rowOff>
    </xdr:from>
    <xdr:to>
      <xdr:col>0</xdr:col>
      <xdr:colOff>1314450</xdr:colOff>
      <xdr:row>20</xdr:row>
      <xdr:rowOff>342900</xdr:rowOff>
    </xdr:to>
    <xdr:pic>
      <xdr:nvPicPr>
        <xdr:cNvPr id="3" name="Imagen 2" descr="logo final edat"/>
        <xdr:cNvPicPr preferRelativeResize="1">
          <a:picLocks noChangeAspect="1"/>
        </xdr:cNvPicPr>
      </xdr:nvPicPr>
      <xdr:blipFill>
        <a:blip r:embed="rId1"/>
        <a:stretch>
          <a:fillRect/>
        </a:stretch>
      </xdr:blipFill>
      <xdr:spPr>
        <a:xfrm>
          <a:off x="0" y="9210675"/>
          <a:ext cx="1314450" cy="9048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31</xdr:row>
      <xdr:rowOff>257175</xdr:rowOff>
    </xdr:to>
    <xdr:pic>
      <xdr:nvPicPr>
        <xdr:cNvPr id="4" name="Imagen 2" descr="logo final edat"/>
        <xdr:cNvPicPr preferRelativeResize="1">
          <a:picLocks noChangeAspect="1"/>
        </xdr:cNvPicPr>
      </xdr:nvPicPr>
      <xdr:blipFill>
        <a:blip r:embed="rId1"/>
        <a:stretch>
          <a:fillRect/>
        </a:stretch>
      </xdr:blipFill>
      <xdr:spPr>
        <a:xfrm>
          <a:off x="76200" y="17621250"/>
          <a:ext cx="1781175" cy="876300"/>
        </a:xfrm>
        <a:prstGeom prst="rect">
          <a:avLst/>
        </a:prstGeom>
        <a:noFill/>
        <a:ln w="9525" cmpd="sng">
          <a:noFill/>
        </a:ln>
      </xdr:spPr>
    </xdr:pic>
    <xdr:clientData/>
  </xdr:twoCellAnchor>
  <xdr:twoCellAnchor>
    <xdr:from>
      <xdr:col>1</xdr:col>
      <xdr:colOff>0</xdr:colOff>
      <xdr:row>34</xdr:row>
      <xdr:rowOff>0</xdr:rowOff>
    </xdr:from>
    <xdr:to>
      <xdr:col>9</xdr:col>
      <xdr:colOff>885825</xdr:colOff>
      <xdr:row>53</xdr:row>
      <xdr:rowOff>76200</xdr:rowOff>
    </xdr:to>
    <xdr:graphicFrame>
      <xdr:nvGraphicFramePr>
        <xdr:cNvPr id="5" name="Gráfico 11"/>
        <xdr:cNvGraphicFramePr/>
      </xdr:nvGraphicFramePr>
      <xdr:xfrm>
        <a:off x="1381125" y="19278600"/>
        <a:ext cx="9448800" cy="4267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285750</xdr:rowOff>
    </xdr:from>
    <xdr:to>
      <xdr:col>0</xdr:col>
      <xdr:colOff>1257300</xdr:colOff>
      <xdr:row>4</xdr:row>
      <xdr:rowOff>95250</xdr:rowOff>
    </xdr:to>
    <xdr:pic>
      <xdr:nvPicPr>
        <xdr:cNvPr id="2" name="Imagen 2" descr="logo final edat"/>
        <xdr:cNvPicPr preferRelativeResize="1">
          <a:picLocks noChangeAspect="1"/>
        </xdr:cNvPicPr>
      </xdr:nvPicPr>
      <xdr:blipFill>
        <a:blip r:embed="rId1"/>
        <a:stretch>
          <a:fillRect/>
        </a:stretch>
      </xdr:blipFill>
      <xdr:spPr>
        <a:xfrm>
          <a:off x="0" y="285750"/>
          <a:ext cx="1257300" cy="1152525"/>
        </a:xfrm>
        <a:prstGeom prst="rect">
          <a:avLst/>
        </a:prstGeom>
        <a:noFill/>
        <a:ln w="9525" cmpd="sng">
          <a:noFill/>
        </a:ln>
      </xdr:spPr>
    </xdr:pic>
    <xdr:clientData/>
  </xdr:twoCellAnchor>
  <xdr:twoCellAnchor editAs="oneCell">
    <xdr:from>
      <xdr:col>0</xdr:col>
      <xdr:colOff>76200</xdr:colOff>
      <xdr:row>17</xdr:row>
      <xdr:rowOff>133350</xdr:rowOff>
    </xdr:from>
    <xdr:to>
      <xdr:col>0</xdr:col>
      <xdr:colOff>1219200</xdr:colOff>
      <xdr:row>21</xdr:row>
      <xdr:rowOff>104775</xdr:rowOff>
    </xdr:to>
    <xdr:pic>
      <xdr:nvPicPr>
        <xdr:cNvPr id="3" name="Imagen 2" descr="logo final edat"/>
        <xdr:cNvPicPr preferRelativeResize="1">
          <a:picLocks noChangeAspect="1"/>
        </xdr:cNvPicPr>
      </xdr:nvPicPr>
      <xdr:blipFill>
        <a:blip r:embed="rId1"/>
        <a:stretch>
          <a:fillRect/>
        </a:stretch>
      </xdr:blipFill>
      <xdr:spPr>
        <a:xfrm>
          <a:off x="76200" y="9124950"/>
          <a:ext cx="1143000" cy="1162050"/>
        </a:xfrm>
        <a:prstGeom prst="rect">
          <a:avLst/>
        </a:prstGeom>
        <a:noFill/>
        <a:ln w="9525" cmpd="sng">
          <a:noFill/>
        </a:ln>
      </xdr:spPr>
    </xdr:pic>
    <xdr:clientData/>
  </xdr:twoCellAnchor>
  <xdr:twoCellAnchor editAs="oneCell">
    <xdr:from>
      <xdr:col>0</xdr:col>
      <xdr:colOff>76200</xdr:colOff>
      <xdr:row>28</xdr:row>
      <xdr:rowOff>104775</xdr:rowOff>
    </xdr:from>
    <xdr:to>
      <xdr:col>0</xdr:col>
      <xdr:colOff>1238250</xdr:colOff>
      <xdr:row>30</xdr:row>
      <xdr:rowOff>352425</xdr:rowOff>
    </xdr:to>
    <xdr:pic>
      <xdr:nvPicPr>
        <xdr:cNvPr id="4" name="Imagen 2" descr="logo final edat"/>
        <xdr:cNvPicPr preferRelativeResize="1">
          <a:picLocks noChangeAspect="1"/>
        </xdr:cNvPicPr>
      </xdr:nvPicPr>
      <xdr:blipFill>
        <a:blip r:embed="rId1"/>
        <a:stretch>
          <a:fillRect/>
        </a:stretch>
      </xdr:blipFill>
      <xdr:spPr>
        <a:xfrm>
          <a:off x="76200" y="16106775"/>
          <a:ext cx="1162050" cy="971550"/>
        </a:xfrm>
        <a:prstGeom prst="rect">
          <a:avLst/>
        </a:prstGeom>
        <a:noFill/>
        <a:ln w="9525" cmpd="sng">
          <a:noFill/>
        </a:ln>
      </xdr:spPr>
    </xdr:pic>
    <xdr:clientData/>
  </xdr:twoCellAnchor>
  <xdr:twoCellAnchor>
    <xdr:from>
      <xdr:col>3</xdr:col>
      <xdr:colOff>676275</xdr:colOff>
      <xdr:row>32</xdr:row>
      <xdr:rowOff>142875</xdr:rowOff>
    </xdr:from>
    <xdr:to>
      <xdr:col>7</xdr:col>
      <xdr:colOff>942975</xdr:colOff>
      <xdr:row>41</xdr:row>
      <xdr:rowOff>85725</xdr:rowOff>
    </xdr:to>
    <xdr:graphicFrame>
      <xdr:nvGraphicFramePr>
        <xdr:cNvPr id="5" name="Gráfico 1"/>
        <xdr:cNvGraphicFramePr/>
      </xdr:nvGraphicFramePr>
      <xdr:xfrm>
        <a:off x="3562350" y="17592675"/>
        <a:ext cx="4572000" cy="2771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6"/>
  <sheetViews>
    <sheetView tabSelected="1" zoomScale="70" zoomScaleNormal="70" zoomScalePageLayoutView="0" workbookViewId="0" topLeftCell="A1">
      <selection activeCell="Q8" sqref="Q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35.8515625" style="2" customWidth="1"/>
    <col min="11" max="13" width="11.421875" style="2" hidden="1" customWidth="1"/>
    <col min="14" max="16384" width="11.421875" style="2" customWidth="1"/>
  </cols>
  <sheetData>
    <row r="1" spans="1:16" ht="29.25" thickBot="1">
      <c r="A1" s="59"/>
      <c r="B1" s="60"/>
      <c r="C1" s="60"/>
      <c r="D1" s="60"/>
      <c r="E1" s="60"/>
      <c r="F1" s="60"/>
      <c r="G1" s="60"/>
      <c r="H1" s="60"/>
      <c r="I1" s="60"/>
      <c r="J1" s="61"/>
      <c r="K1" s="1" t="s">
        <v>13</v>
      </c>
      <c r="L1" s="1" t="s">
        <v>16</v>
      </c>
      <c r="M1" s="1" t="s">
        <v>19</v>
      </c>
      <c r="P1" s="15" t="s">
        <v>35</v>
      </c>
    </row>
    <row r="2" spans="1:16" ht="24" customHeight="1">
      <c r="A2" s="62"/>
      <c r="B2" s="65" t="s">
        <v>45</v>
      </c>
      <c r="C2" s="66"/>
      <c r="D2" s="66"/>
      <c r="E2" s="66"/>
      <c r="F2" s="66"/>
      <c r="G2" s="66"/>
      <c r="H2" s="66"/>
      <c r="I2" s="67"/>
      <c r="J2" s="44" t="s">
        <v>44</v>
      </c>
      <c r="K2" s="1" t="s">
        <v>14</v>
      </c>
      <c r="L2" s="1" t="s">
        <v>17</v>
      </c>
      <c r="M2" s="1" t="s">
        <v>20</v>
      </c>
      <c r="P2" s="15" t="s">
        <v>36</v>
      </c>
    </row>
    <row r="3" spans="1:16" ht="24" customHeight="1">
      <c r="A3" s="63"/>
      <c r="B3" s="68"/>
      <c r="C3" s="69"/>
      <c r="D3" s="69"/>
      <c r="E3" s="69"/>
      <c r="F3" s="69"/>
      <c r="G3" s="69"/>
      <c r="H3" s="69"/>
      <c r="I3" s="70"/>
      <c r="J3" s="45" t="s">
        <v>42</v>
      </c>
      <c r="K3" s="1" t="s">
        <v>15</v>
      </c>
      <c r="L3" s="1"/>
      <c r="M3" s="1" t="s">
        <v>21</v>
      </c>
      <c r="P3" s="15" t="s">
        <v>37</v>
      </c>
    </row>
    <row r="4" spans="1:16" ht="28.5" customHeight="1" thickBot="1">
      <c r="A4" s="64"/>
      <c r="B4" s="71" t="s">
        <v>46</v>
      </c>
      <c r="C4" s="72"/>
      <c r="D4" s="72"/>
      <c r="E4" s="72"/>
      <c r="F4" s="72"/>
      <c r="G4" s="72"/>
      <c r="H4" s="72"/>
      <c r="I4" s="73"/>
      <c r="J4" s="46" t="s">
        <v>43</v>
      </c>
      <c r="M4" s="1" t="s">
        <v>22</v>
      </c>
      <c r="P4" s="15" t="s">
        <v>16</v>
      </c>
    </row>
    <row r="5" spans="1:16" ht="12.75" customHeight="1" thickBot="1">
      <c r="A5" s="5"/>
      <c r="B5" s="9"/>
      <c r="C5" s="9"/>
      <c r="D5" s="9"/>
      <c r="E5" s="9"/>
      <c r="F5" s="9"/>
      <c r="G5" s="9"/>
      <c r="H5" s="9"/>
      <c r="I5" s="9"/>
      <c r="J5" s="10"/>
      <c r="M5" s="1"/>
      <c r="P5" s="15" t="s">
        <v>17</v>
      </c>
    </row>
    <row r="6" spans="1:10" ht="27" customHeight="1" thickBot="1">
      <c r="A6" s="74" t="s">
        <v>41</v>
      </c>
      <c r="B6" s="75"/>
      <c r="C6" s="75"/>
      <c r="D6" s="75"/>
      <c r="E6" s="75"/>
      <c r="F6" s="75"/>
      <c r="G6" s="75"/>
      <c r="H6" s="75"/>
      <c r="I6" s="75"/>
      <c r="J6" s="76"/>
    </row>
    <row r="7" spans="1:13" s="4" customFormat="1" ht="33.75" customHeight="1">
      <c r="A7" s="25" t="s">
        <v>26</v>
      </c>
      <c r="B7" s="77" t="s">
        <v>50</v>
      </c>
      <c r="C7" s="77"/>
      <c r="D7" s="77"/>
      <c r="E7" s="77"/>
      <c r="F7" s="77"/>
      <c r="G7" s="77"/>
      <c r="H7" s="77"/>
      <c r="I7" s="27" t="s">
        <v>34</v>
      </c>
      <c r="J7" s="13" t="s">
        <v>35</v>
      </c>
      <c r="M7" s="8"/>
    </row>
    <row r="8" spans="1:13" s="4" customFormat="1" ht="33.75" customHeight="1" thickBot="1">
      <c r="A8" s="26" t="s">
        <v>0</v>
      </c>
      <c r="B8" s="78" t="s">
        <v>58</v>
      </c>
      <c r="C8" s="79"/>
      <c r="D8" s="79"/>
      <c r="E8" s="79"/>
      <c r="F8" s="79"/>
      <c r="G8" s="79"/>
      <c r="H8" s="80"/>
      <c r="I8" s="28" t="s">
        <v>38</v>
      </c>
      <c r="J8" s="14" t="s">
        <v>16</v>
      </c>
      <c r="M8" s="8"/>
    </row>
    <row r="9" spans="1:10" ht="13.5" thickBot="1">
      <c r="A9" s="81"/>
      <c r="B9" s="82"/>
      <c r="C9" s="82"/>
      <c r="D9" s="82"/>
      <c r="E9" s="82"/>
      <c r="F9" s="82"/>
      <c r="G9" s="82"/>
      <c r="H9" s="82"/>
      <c r="I9" s="82"/>
      <c r="J9" s="83"/>
    </row>
    <row r="10" spans="1:10" ht="69.75" customHeight="1">
      <c r="A10" s="25" t="s">
        <v>1</v>
      </c>
      <c r="B10" s="84" t="s">
        <v>51</v>
      </c>
      <c r="C10" s="85"/>
      <c r="D10" s="85"/>
      <c r="E10" s="85"/>
      <c r="F10" s="86"/>
      <c r="G10" s="27" t="s">
        <v>30</v>
      </c>
      <c r="H10" s="84" t="s">
        <v>47</v>
      </c>
      <c r="I10" s="85"/>
      <c r="J10" s="87"/>
    </row>
    <row r="11" spans="1:10" ht="81" customHeight="1">
      <c r="A11" s="43" t="s">
        <v>2</v>
      </c>
      <c r="B11" s="88" t="s">
        <v>48</v>
      </c>
      <c r="C11" s="89"/>
      <c r="D11" s="89"/>
      <c r="E11" s="89"/>
      <c r="F11" s="90"/>
      <c r="G11" s="41" t="s">
        <v>3</v>
      </c>
      <c r="H11" s="88" t="s">
        <v>59</v>
      </c>
      <c r="I11" s="89"/>
      <c r="J11" s="91"/>
    </row>
    <row r="12" spans="1:10" ht="103.5" customHeight="1">
      <c r="A12" s="43" t="s">
        <v>4</v>
      </c>
      <c r="B12" s="88" t="s">
        <v>52</v>
      </c>
      <c r="C12" s="89"/>
      <c r="D12" s="89"/>
      <c r="E12" s="89"/>
      <c r="F12" s="90"/>
      <c r="G12" s="41" t="s">
        <v>5</v>
      </c>
      <c r="H12" s="88" t="s">
        <v>70</v>
      </c>
      <c r="I12" s="89"/>
      <c r="J12" s="91"/>
    </row>
    <row r="13" spans="1:10" ht="69.75" customHeight="1">
      <c r="A13" s="43" t="s">
        <v>6</v>
      </c>
      <c r="B13" s="88" t="s">
        <v>53</v>
      </c>
      <c r="C13" s="89"/>
      <c r="D13" s="89"/>
      <c r="E13" s="89"/>
      <c r="F13" s="90"/>
      <c r="G13" s="41" t="s">
        <v>7</v>
      </c>
      <c r="H13" s="92" t="s">
        <v>54</v>
      </c>
      <c r="I13" s="92"/>
      <c r="J13" s="93"/>
    </row>
    <row r="14" spans="1:18" ht="69.75" customHeight="1">
      <c r="A14" s="43" t="s">
        <v>8</v>
      </c>
      <c r="B14" s="88" t="s">
        <v>55</v>
      </c>
      <c r="C14" s="89"/>
      <c r="D14" s="89"/>
      <c r="E14" s="89"/>
      <c r="F14" s="90"/>
      <c r="G14" s="41" t="s">
        <v>9</v>
      </c>
      <c r="H14" s="92" t="s">
        <v>87</v>
      </c>
      <c r="I14" s="92"/>
      <c r="J14" s="93"/>
      <c r="P14" s="4"/>
      <c r="Q14" s="4"/>
      <c r="R14" s="4"/>
    </row>
    <row r="15" spans="1:18" ht="23.25" customHeight="1">
      <c r="A15" s="94" t="s">
        <v>25</v>
      </c>
      <c r="B15" s="95">
        <f>17/42</f>
        <v>0.40476190476190477</v>
      </c>
      <c r="C15" s="95"/>
      <c r="D15" s="97" t="s">
        <v>10</v>
      </c>
      <c r="E15" s="97"/>
      <c r="F15" s="98">
        <v>0.4</v>
      </c>
      <c r="G15" s="99" t="s">
        <v>18</v>
      </c>
      <c r="H15" s="11" t="s">
        <v>27</v>
      </c>
      <c r="I15" s="11" t="s">
        <v>28</v>
      </c>
      <c r="J15" s="12" t="s">
        <v>29</v>
      </c>
      <c r="P15" s="3"/>
      <c r="Q15" s="3"/>
      <c r="R15" s="3"/>
    </row>
    <row r="16" spans="1:18" ht="51" customHeight="1">
      <c r="A16" s="94"/>
      <c r="B16" s="96"/>
      <c r="C16" s="96"/>
      <c r="D16" s="97"/>
      <c r="E16" s="97"/>
      <c r="F16" s="98"/>
      <c r="G16" s="100"/>
      <c r="H16" s="33" t="s">
        <v>82</v>
      </c>
      <c r="I16" s="34" t="s">
        <v>81</v>
      </c>
      <c r="J16" s="35" t="s">
        <v>56</v>
      </c>
      <c r="P16" s="3"/>
      <c r="Q16" s="3"/>
      <c r="R16" s="3"/>
    </row>
    <row r="17" spans="1:10" ht="13.5" thickBot="1">
      <c r="A17" s="101"/>
      <c r="B17" s="102"/>
      <c r="C17" s="102"/>
      <c r="D17" s="102"/>
      <c r="E17" s="102"/>
      <c r="F17" s="102"/>
      <c r="G17" s="102"/>
      <c r="H17" s="102"/>
      <c r="I17" s="102"/>
      <c r="J17" s="103"/>
    </row>
    <row r="18" spans="1:10" ht="13.5" thickBot="1">
      <c r="A18" s="104"/>
      <c r="B18" s="105"/>
      <c r="C18" s="105"/>
      <c r="D18" s="105"/>
      <c r="E18" s="105"/>
      <c r="F18" s="105"/>
      <c r="G18" s="105"/>
      <c r="H18" s="105"/>
      <c r="I18" s="105"/>
      <c r="J18" s="106"/>
    </row>
    <row r="19" spans="1:16" ht="24" customHeight="1">
      <c r="A19" s="62"/>
      <c r="B19" s="65" t="s">
        <v>45</v>
      </c>
      <c r="C19" s="66"/>
      <c r="D19" s="66"/>
      <c r="E19" s="66"/>
      <c r="F19" s="66"/>
      <c r="G19" s="66"/>
      <c r="H19" s="66"/>
      <c r="I19" s="67"/>
      <c r="J19" s="44" t="s">
        <v>44</v>
      </c>
      <c r="K19" s="1" t="s">
        <v>14</v>
      </c>
      <c r="L19" s="1" t="s">
        <v>17</v>
      </c>
      <c r="M19" s="1" t="s">
        <v>20</v>
      </c>
      <c r="P19" s="15" t="s">
        <v>83</v>
      </c>
    </row>
    <row r="20" spans="1:16" ht="24" customHeight="1">
      <c r="A20" s="63"/>
      <c r="B20" s="68"/>
      <c r="C20" s="69"/>
      <c r="D20" s="69"/>
      <c r="E20" s="69"/>
      <c r="F20" s="69"/>
      <c r="G20" s="69"/>
      <c r="H20" s="69"/>
      <c r="I20" s="70"/>
      <c r="J20" s="45" t="s">
        <v>42</v>
      </c>
      <c r="K20" s="1" t="s">
        <v>15</v>
      </c>
      <c r="L20" s="1"/>
      <c r="M20" s="1" t="s">
        <v>21</v>
      </c>
      <c r="P20" s="15" t="s">
        <v>37</v>
      </c>
    </row>
    <row r="21" spans="1:16" ht="32.25" customHeight="1" thickBot="1">
      <c r="A21" s="64"/>
      <c r="B21" s="71" t="s">
        <v>46</v>
      </c>
      <c r="C21" s="72"/>
      <c r="D21" s="72"/>
      <c r="E21" s="72"/>
      <c r="F21" s="72"/>
      <c r="G21" s="72"/>
      <c r="H21" s="72"/>
      <c r="I21" s="73"/>
      <c r="J21" s="46" t="s">
        <v>43</v>
      </c>
      <c r="M21" s="1" t="s">
        <v>22</v>
      </c>
      <c r="P21" s="15" t="s">
        <v>16</v>
      </c>
    </row>
    <row r="22" spans="1:10" ht="24.75" customHeight="1" thickBot="1">
      <c r="A22" s="107" t="s">
        <v>11</v>
      </c>
      <c r="B22" s="108"/>
      <c r="C22" s="108"/>
      <c r="D22" s="108"/>
      <c r="E22" s="108"/>
      <c r="F22" s="108"/>
      <c r="G22" s="108"/>
      <c r="H22" s="108"/>
      <c r="I22" s="108"/>
      <c r="J22" s="109"/>
    </row>
    <row r="23" spans="1:10" ht="42" customHeight="1">
      <c r="A23" s="29" t="s">
        <v>39</v>
      </c>
      <c r="B23" s="42" t="s">
        <v>10</v>
      </c>
      <c r="C23" s="42" t="s">
        <v>31</v>
      </c>
      <c r="D23" s="30" t="s">
        <v>33</v>
      </c>
      <c r="E23" s="110" t="s">
        <v>32</v>
      </c>
      <c r="F23" s="111"/>
      <c r="G23" s="110" t="s">
        <v>23</v>
      </c>
      <c r="H23" s="111"/>
      <c r="I23" s="31" t="s">
        <v>24</v>
      </c>
      <c r="J23" s="32" t="s">
        <v>12</v>
      </c>
    </row>
    <row r="24" spans="1:10" s="40" customFormat="1" ht="105" customHeight="1">
      <c r="A24" s="51">
        <v>2017</v>
      </c>
      <c r="B24" s="38" t="s">
        <v>71</v>
      </c>
      <c r="C24" s="53">
        <f>(23/42)*100%</f>
        <v>0.5476190476190477</v>
      </c>
      <c r="D24" s="56" t="s">
        <v>71</v>
      </c>
      <c r="E24" s="112" t="s">
        <v>72</v>
      </c>
      <c r="F24" s="112"/>
      <c r="G24" s="112" t="s">
        <v>71</v>
      </c>
      <c r="H24" s="112"/>
      <c r="I24" s="50" t="s">
        <v>71</v>
      </c>
      <c r="J24" s="50" t="s">
        <v>71</v>
      </c>
    </row>
    <row r="25" spans="1:10" s="40" customFormat="1" ht="105" customHeight="1">
      <c r="A25" s="36" t="s">
        <v>57</v>
      </c>
      <c r="B25" s="38">
        <f>F15</f>
        <v>0.4</v>
      </c>
      <c r="C25" s="53">
        <f>(36/42)*100%</f>
        <v>0.8571428571428571</v>
      </c>
      <c r="D25" s="38">
        <f>C25/B25</f>
        <v>2.142857142857143</v>
      </c>
      <c r="E25" s="112" t="s">
        <v>73</v>
      </c>
      <c r="F25" s="112"/>
      <c r="G25" s="112" t="s">
        <v>71</v>
      </c>
      <c r="H25" s="112"/>
      <c r="I25" s="50" t="s">
        <v>71</v>
      </c>
      <c r="J25" s="50" t="s">
        <v>71</v>
      </c>
    </row>
    <row r="26" spans="1:10" s="40" customFormat="1" ht="119.25" customHeight="1">
      <c r="A26" s="52" t="s">
        <v>84</v>
      </c>
      <c r="B26" s="38">
        <v>0.4</v>
      </c>
      <c r="C26" s="53">
        <f>(17/42)*100%</f>
        <v>0.40476190476190477</v>
      </c>
      <c r="D26" s="38">
        <f>C26/B26</f>
        <v>1.0119047619047619</v>
      </c>
      <c r="E26" s="112" t="s">
        <v>60</v>
      </c>
      <c r="F26" s="112"/>
      <c r="G26" s="112" t="s">
        <v>79</v>
      </c>
      <c r="H26" s="112"/>
      <c r="I26" s="39" t="s">
        <v>74</v>
      </c>
      <c r="J26" s="57" t="s">
        <v>75</v>
      </c>
    </row>
    <row r="27" spans="1:10" s="40" customFormat="1" ht="124.5" customHeight="1">
      <c r="A27" s="36"/>
      <c r="B27" s="37"/>
      <c r="C27" s="37"/>
      <c r="D27" s="38"/>
      <c r="E27" s="112"/>
      <c r="F27" s="112"/>
      <c r="G27" s="112"/>
      <c r="H27" s="112"/>
      <c r="I27" s="39"/>
      <c r="J27" s="36"/>
    </row>
    <row r="28" spans="1:10" ht="45" customHeight="1" thickBot="1">
      <c r="A28" s="20"/>
      <c r="B28" s="21"/>
      <c r="C28" s="21"/>
      <c r="D28" s="22"/>
      <c r="E28" s="113"/>
      <c r="F28" s="113"/>
      <c r="G28" s="113"/>
      <c r="H28" s="113"/>
      <c r="I28" s="23"/>
      <c r="J28" s="24"/>
    </row>
    <row r="29" ht="12" customHeight="1" thickBot="1"/>
    <row r="30" spans="1:16" ht="33" customHeight="1">
      <c r="A30" s="62"/>
      <c r="B30" s="65" t="s">
        <v>45</v>
      </c>
      <c r="C30" s="66"/>
      <c r="D30" s="66"/>
      <c r="E30" s="66"/>
      <c r="F30" s="66"/>
      <c r="G30" s="66"/>
      <c r="H30" s="66"/>
      <c r="I30" s="67"/>
      <c r="J30" s="44" t="s">
        <v>44</v>
      </c>
      <c r="K30" s="1" t="s">
        <v>14</v>
      </c>
      <c r="L30" s="1" t="s">
        <v>17</v>
      </c>
      <c r="M30" s="1" t="s">
        <v>20</v>
      </c>
      <c r="P30" s="15" t="s">
        <v>36</v>
      </c>
    </row>
    <row r="31" spans="1:16" ht="24" customHeight="1">
      <c r="A31" s="63"/>
      <c r="B31" s="68"/>
      <c r="C31" s="69"/>
      <c r="D31" s="69"/>
      <c r="E31" s="69"/>
      <c r="F31" s="69"/>
      <c r="G31" s="69"/>
      <c r="H31" s="69"/>
      <c r="I31" s="70"/>
      <c r="J31" s="45" t="s">
        <v>42</v>
      </c>
      <c r="K31" s="1" t="s">
        <v>15</v>
      </c>
      <c r="L31" s="1"/>
      <c r="M31" s="1" t="s">
        <v>21</v>
      </c>
      <c r="P31" s="15" t="s">
        <v>37</v>
      </c>
    </row>
    <row r="32" spans="1:16" ht="32.25" customHeight="1" thickBot="1">
      <c r="A32" s="64"/>
      <c r="B32" s="71" t="s">
        <v>46</v>
      </c>
      <c r="C32" s="72"/>
      <c r="D32" s="72"/>
      <c r="E32" s="72"/>
      <c r="F32" s="72"/>
      <c r="G32" s="72"/>
      <c r="H32" s="72"/>
      <c r="I32" s="73"/>
      <c r="J32" s="46" t="s">
        <v>43</v>
      </c>
      <c r="M32" s="1" t="s">
        <v>22</v>
      </c>
      <c r="P32" s="15" t="s">
        <v>16</v>
      </c>
    </row>
    <row r="33" spans="1:10" ht="24.75" customHeight="1" thickBot="1">
      <c r="A33" s="107" t="s">
        <v>40</v>
      </c>
      <c r="B33" s="108"/>
      <c r="C33" s="108"/>
      <c r="D33" s="108"/>
      <c r="E33" s="108"/>
      <c r="F33" s="108"/>
      <c r="G33" s="108"/>
      <c r="H33" s="108"/>
      <c r="I33" s="108"/>
      <c r="J33" s="109"/>
    </row>
    <row r="34" spans="1:10" ht="24.75" customHeight="1">
      <c r="A34" s="6"/>
      <c r="B34" s="16"/>
      <c r="C34" s="16"/>
      <c r="D34" s="16"/>
      <c r="E34" s="16"/>
      <c r="F34" s="16"/>
      <c r="G34" s="16"/>
      <c r="H34" s="16"/>
      <c r="I34" s="16"/>
      <c r="J34" s="17"/>
    </row>
    <row r="35" spans="1:16" ht="24.75" customHeight="1">
      <c r="A35" s="5"/>
      <c r="B35" s="4"/>
      <c r="C35" s="4"/>
      <c r="D35" s="4"/>
      <c r="E35" s="4"/>
      <c r="F35" s="4"/>
      <c r="G35" s="4"/>
      <c r="H35" s="4"/>
      <c r="I35" s="4"/>
      <c r="J35" s="13"/>
      <c r="P35" s="55"/>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E27:F27"/>
    <mergeCell ref="G27:H27"/>
    <mergeCell ref="E28:F28"/>
    <mergeCell ref="G28:H28"/>
    <mergeCell ref="A30:A32"/>
    <mergeCell ref="B30:I31"/>
    <mergeCell ref="B32:I32"/>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R55"/>
  <sheetViews>
    <sheetView zoomScale="80" zoomScaleNormal="80" zoomScaleSheetLayoutView="70" zoomScalePageLayoutView="0" workbookViewId="0" topLeftCell="A16">
      <selection activeCell="N6" sqref="N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35.8515625" style="2" customWidth="1"/>
    <col min="11" max="13" width="11.421875" style="2" hidden="1" customWidth="1"/>
    <col min="14" max="16384" width="11.421875" style="2" customWidth="1"/>
  </cols>
  <sheetData>
    <row r="1" spans="1:16" ht="29.25" thickBot="1">
      <c r="A1" s="59"/>
      <c r="B1" s="60"/>
      <c r="C1" s="60"/>
      <c r="D1" s="60"/>
      <c r="E1" s="60"/>
      <c r="F1" s="60"/>
      <c r="G1" s="60"/>
      <c r="H1" s="60"/>
      <c r="I1" s="60"/>
      <c r="J1" s="61"/>
      <c r="K1" s="1" t="s">
        <v>13</v>
      </c>
      <c r="L1" s="1" t="s">
        <v>16</v>
      </c>
      <c r="M1" s="1" t="s">
        <v>19</v>
      </c>
      <c r="P1" s="15" t="s">
        <v>35</v>
      </c>
    </row>
    <row r="2" spans="1:16" ht="24" customHeight="1">
      <c r="A2" s="62"/>
      <c r="B2" s="65" t="s">
        <v>45</v>
      </c>
      <c r="C2" s="66"/>
      <c r="D2" s="66"/>
      <c r="E2" s="66"/>
      <c r="F2" s="66"/>
      <c r="G2" s="66"/>
      <c r="H2" s="66"/>
      <c r="I2" s="67"/>
      <c r="J2" s="44" t="s">
        <v>44</v>
      </c>
      <c r="K2" s="1" t="s">
        <v>14</v>
      </c>
      <c r="L2" s="1" t="s">
        <v>17</v>
      </c>
      <c r="M2" s="1" t="s">
        <v>20</v>
      </c>
      <c r="P2" s="15" t="s">
        <v>36</v>
      </c>
    </row>
    <row r="3" spans="1:16" ht="24" customHeight="1">
      <c r="A3" s="63"/>
      <c r="B3" s="68"/>
      <c r="C3" s="69"/>
      <c r="D3" s="69"/>
      <c r="E3" s="69"/>
      <c r="F3" s="69"/>
      <c r="G3" s="69"/>
      <c r="H3" s="69"/>
      <c r="I3" s="70"/>
      <c r="J3" s="45" t="s">
        <v>42</v>
      </c>
      <c r="K3" s="1" t="s">
        <v>15</v>
      </c>
      <c r="L3" s="1"/>
      <c r="M3" s="1" t="s">
        <v>21</v>
      </c>
      <c r="P3" s="15" t="s">
        <v>37</v>
      </c>
    </row>
    <row r="4" spans="1:16" ht="28.5" customHeight="1" thickBot="1">
      <c r="A4" s="64"/>
      <c r="B4" s="71" t="s">
        <v>46</v>
      </c>
      <c r="C4" s="72"/>
      <c r="D4" s="72"/>
      <c r="E4" s="72"/>
      <c r="F4" s="72"/>
      <c r="G4" s="72"/>
      <c r="H4" s="72"/>
      <c r="I4" s="73"/>
      <c r="J4" s="46" t="s">
        <v>43</v>
      </c>
      <c r="M4" s="1" t="s">
        <v>22</v>
      </c>
      <c r="P4" s="15" t="s">
        <v>16</v>
      </c>
    </row>
    <row r="5" spans="1:16" ht="12.75" customHeight="1" thickBot="1">
      <c r="A5" s="5"/>
      <c r="B5" s="9"/>
      <c r="C5" s="9"/>
      <c r="D5" s="9"/>
      <c r="E5" s="9"/>
      <c r="F5" s="9"/>
      <c r="G5" s="9"/>
      <c r="H5" s="9"/>
      <c r="I5" s="9"/>
      <c r="J5" s="10"/>
      <c r="M5" s="1"/>
      <c r="P5" s="15" t="s">
        <v>17</v>
      </c>
    </row>
    <row r="6" spans="1:10" ht="27" customHeight="1" thickBot="1">
      <c r="A6" s="74" t="s">
        <v>41</v>
      </c>
      <c r="B6" s="75"/>
      <c r="C6" s="75"/>
      <c r="D6" s="75"/>
      <c r="E6" s="75"/>
      <c r="F6" s="75"/>
      <c r="G6" s="75"/>
      <c r="H6" s="75"/>
      <c r="I6" s="75"/>
      <c r="J6" s="76"/>
    </row>
    <row r="7" spans="1:13" s="4" customFormat="1" ht="33.75" customHeight="1">
      <c r="A7" s="25" t="s">
        <v>26</v>
      </c>
      <c r="B7" s="77" t="s">
        <v>50</v>
      </c>
      <c r="C7" s="77"/>
      <c r="D7" s="77"/>
      <c r="E7" s="77"/>
      <c r="F7" s="77"/>
      <c r="G7" s="77"/>
      <c r="H7" s="77"/>
      <c r="I7" s="27" t="s">
        <v>34</v>
      </c>
      <c r="J7" s="13" t="s">
        <v>36</v>
      </c>
      <c r="M7" s="8"/>
    </row>
    <row r="8" spans="1:13" s="4" customFormat="1" ht="33.75" customHeight="1" thickBot="1">
      <c r="A8" s="26" t="s">
        <v>0</v>
      </c>
      <c r="B8" s="78" t="s">
        <v>62</v>
      </c>
      <c r="C8" s="79"/>
      <c r="D8" s="79"/>
      <c r="E8" s="79"/>
      <c r="F8" s="79"/>
      <c r="G8" s="79"/>
      <c r="H8" s="80"/>
      <c r="I8" s="28" t="s">
        <v>38</v>
      </c>
      <c r="J8" s="14" t="s">
        <v>16</v>
      </c>
      <c r="M8" s="8"/>
    </row>
    <row r="9" spans="1:10" ht="13.5" thickBot="1">
      <c r="A9" s="81"/>
      <c r="B9" s="82"/>
      <c r="C9" s="82"/>
      <c r="D9" s="82"/>
      <c r="E9" s="82"/>
      <c r="F9" s="82"/>
      <c r="G9" s="82"/>
      <c r="H9" s="82"/>
      <c r="I9" s="82"/>
      <c r="J9" s="83"/>
    </row>
    <row r="10" spans="1:10" ht="69.75" customHeight="1">
      <c r="A10" s="25" t="s">
        <v>1</v>
      </c>
      <c r="B10" s="84" t="s">
        <v>61</v>
      </c>
      <c r="C10" s="85"/>
      <c r="D10" s="85"/>
      <c r="E10" s="85"/>
      <c r="F10" s="86"/>
      <c r="G10" s="27" t="s">
        <v>30</v>
      </c>
      <c r="H10" s="84" t="s">
        <v>47</v>
      </c>
      <c r="I10" s="85"/>
      <c r="J10" s="87"/>
    </row>
    <row r="11" spans="1:10" ht="81" customHeight="1">
      <c r="A11" s="49" t="s">
        <v>2</v>
      </c>
      <c r="B11" s="88" t="s">
        <v>48</v>
      </c>
      <c r="C11" s="89"/>
      <c r="D11" s="89"/>
      <c r="E11" s="89"/>
      <c r="F11" s="90"/>
      <c r="G11" s="47" t="s">
        <v>3</v>
      </c>
      <c r="H11" s="88" t="s">
        <v>76</v>
      </c>
      <c r="I11" s="89"/>
      <c r="J11" s="91"/>
    </row>
    <row r="12" spans="1:10" ht="103.5" customHeight="1">
      <c r="A12" s="49" t="s">
        <v>4</v>
      </c>
      <c r="B12" s="88" t="s">
        <v>63</v>
      </c>
      <c r="C12" s="89"/>
      <c r="D12" s="89"/>
      <c r="E12" s="89"/>
      <c r="F12" s="90"/>
      <c r="G12" s="47" t="s">
        <v>5</v>
      </c>
      <c r="H12" s="88" t="s">
        <v>64</v>
      </c>
      <c r="I12" s="89"/>
      <c r="J12" s="91"/>
    </row>
    <row r="13" spans="1:10" ht="69.75" customHeight="1">
      <c r="A13" s="49" t="s">
        <v>6</v>
      </c>
      <c r="B13" s="88" t="s">
        <v>65</v>
      </c>
      <c r="C13" s="89"/>
      <c r="D13" s="89"/>
      <c r="E13" s="89"/>
      <c r="F13" s="90"/>
      <c r="G13" s="47" t="s">
        <v>7</v>
      </c>
      <c r="H13" s="92" t="s">
        <v>49</v>
      </c>
      <c r="I13" s="92"/>
      <c r="J13" s="93"/>
    </row>
    <row r="14" spans="1:18" ht="69.75" customHeight="1">
      <c r="A14" s="49" t="s">
        <v>8</v>
      </c>
      <c r="B14" s="88" t="s">
        <v>55</v>
      </c>
      <c r="C14" s="89"/>
      <c r="D14" s="89"/>
      <c r="E14" s="89"/>
      <c r="F14" s="90"/>
      <c r="G14" s="47" t="s">
        <v>9</v>
      </c>
      <c r="H14" s="92" t="s">
        <v>87</v>
      </c>
      <c r="I14" s="92"/>
      <c r="J14" s="93"/>
      <c r="P14" s="4"/>
      <c r="Q14" s="4"/>
      <c r="R14" s="4"/>
    </row>
    <row r="15" spans="1:18" ht="23.25" customHeight="1">
      <c r="A15" s="94" t="s">
        <v>25</v>
      </c>
      <c r="B15" s="114"/>
      <c r="C15" s="114"/>
      <c r="D15" s="97" t="s">
        <v>10</v>
      </c>
      <c r="E15" s="97"/>
      <c r="F15" s="98">
        <v>0.15</v>
      </c>
      <c r="G15" s="99" t="s">
        <v>18</v>
      </c>
      <c r="H15" s="11" t="s">
        <v>27</v>
      </c>
      <c r="I15" s="11" t="s">
        <v>28</v>
      </c>
      <c r="J15" s="12" t="s">
        <v>29</v>
      </c>
      <c r="P15" s="3"/>
      <c r="Q15" s="3"/>
      <c r="R15" s="3"/>
    </row>
    <row r="16" spans="1:18" ht="51" customHeight="1">
      <c r="A16" s="94"/>
      <c r="B16" s="115"/>
      <c r="C16" s="115"/>
      <c r="D16" s="97"/>
      <c r="E16" s="97"/>
      <c r="F16" s="98"/>
      <c r="G16" s="100"/>
      <c r="H16" s="33" t="s">
        <v>66</v>
      </c>
      <c r="I16" s="34" t="s">
        <v>67</v>
      </c>
      <c r="J16" s="35" t="s">
        <v>68</v>
      </c>
      <c r="P16" s="3"/>
      <c r="Q16" s="3"/>
      <c r="R16" s="3"/>
    </row>
    <row r="17" spans="1:10" ht="13.5" thickBot="1">
      <c r="A17" s="101"/>
      <c r="B17" s="102"/>
      <c r="C17" s="102"/>
      <c r="D17" s="102"/>
      <c r="E17" s="102"/>
      <c r="F17" s="102"/>
      <c r="G17" s="102"/>
      <c r="H17" s="102"/>
      <c r="I17" s="102"/>
      <c r="J17" s="103"/>
    </row>
    <row r="18" spans="1:10" ht="13.5" thickBot="1">
      <c r="A18" s="104"/>
      <c r="B18" s="105"/>
      <c r="C18" s="105"/>
      <c r="D18" s="105"/>
      <c r="E18" s="105"/>
      <c r="F18" s="105"/>
      <c r="G18" s="105"/>
      <c r="H18" s="105"/>
      <c r="I18" s="105"/>
      <c r="J18" s="106"/>
    </row>
    <row r="19" spans="1:16" ht="24" customHeight="1">
      <c r="A19" s="62"/>
      <c r="B19" s="65" t="s">
        <v>45</v>
      </c>
      <c r="C19" s="66"/>
      <c r="D19" s="66"/>
      <c r="E19" s="66"/>
      <c r="F19" s="66"/>
      <c r="G19" s="66"/>
      <c r="H19" s="66"/>
      <c r="I19" s="67"/>
      <c r="J19" s="44" t="s">
        <v>44</v>
      </c>
      <c r="K19" s="1" t="s">
        <v>14</v>
      </c>
      <c r="L19" s="1" t="s">
        <v>17</v>
      </c>
      <c r="M19" s="1" t="s">
        <v>20</v>
      </c>
      <c r="P19" s="15" t="s">
        <v>36</v>
      </c>
    </row>
    <row r="20" spans="1:16" ht="24" customHeight="1">
      <c r="A20" s="63"/>
      <c r="B20" s="68"/>
      <c r="C20" s="69"/>
      <c r="D20" s="69"/>
      <c r="E20" s="69"/>
      <c r="F20" s="69"/>
      <c r="G20" s="69"/>
      <c r="H20" s="69"/>
      <c r="I20" s="70"/>
      <c r="J20" s="45" t="s">
        <v>42</v>
      </c>
      <c r="K20" s="1" t="s">
        <v>15</v>
      </c>
      <c r="L20" s="1"/>
      <c r="M20" s="1" t="s">
        <v>21</v>
      </c>
      <c r="P20" s="15" t="s">
        <v>37</v>
      </c>
    </row>
    <row r="21" spans="1:16" ht="32.25" customHeight="1" thickBot="1">
      <c r="A21" s="64"/>
      <c r="B21" s="71" t="s">
        <v>46</v>
      </c>
      <c r="C21" s="72"/>
      <c r="D21" s="72"/>
      <c r="E21" s="72"/>
      <c r="F21" s="72"/>
      <c r="G21" s="72"/>
      <c r="H21" s="72"/>
      <c r="I21" s="73"/>
      <c r="J21" s="46" t="s">
        <v>43</v>
      </c>
      <c r="M21" s="1" t="s">
        <v>22</v>
      </c>
      <c r="P21" s="15" t="s">
        <v>16</v>
      </c>
    </row>
    <row r="22" spans="1:10" ht="24.75" customHeight="1" thickBot="1">
      <c r="A22" s="107" t="s">
        <v>11</v>
      </c>
      <c r="B22" s="108"/>
      <c r="C22" s="108"/>
      <c r="D22" s="108"/>
      <c r="E22" s="108"/>
      <c r="F22" s="108"/>
      <c r="G22" s="108"/>
      <c r="H22" s="108"/>
      <c r="I22" s="108"/>
      <c r="J22" s="109"/>
    </row>
    <row r="23" spans="1:10" ht="42" customHeight="1">
      <c r="A23" s="29" t="s">
        <v>39</v>
      </c>
      <c r="B23" s="48" t="s">
        <v>10</v>
      </c>
      <c r="C23" s="48" t="s">
        <v>31</v>
      </c>
      <c r="D23" s="30" t="s">
        <v>77</v>
      </c>
      <c r="E23" s="110" t="s">
        <v>32</v>
      </c>
      <c r="F23" s="111"/>
      <c r="G23" s="110" t="s">
        <v>23</v>
      </c>
      <c r="H23" s="111"/>
      <c r="I23" s="31" t="s">
        <v>24</v>
      </c>
      <c r="J23" s="32" t="s">
        <v>12</v>
      </c>
    </row>
    <row r="24" spans="1:10" s="40" customFormat="1" ht="105" customHeight="1">
      <c r="A24" s="51">
        <v>2020</v>
      </c>
      <c r="B24" s="38">
        <v>0.15</v>
      </c>
      <c r="C24" s="54">
        <f>(22/47)*100%</f>
        <v>0.46808510638297873</v>
      </c>
      <c r="D24" s="58">
        <f>B24-C24</f>
        <v>-0.3180851063829787</v>
      </c>
      <c r="E24" s="112" t="s">
        <v>69</v>
      </c>
      <c r="F24" s="112"/>
      <c r="G24" s="112" t="s">
        <v>71</v>
      </c>
      <c r="H24" s="112"/>
      <c r="I24" s="39" t="s">
        <v>71</v>
      </c>
      <c r="J24" s="36" t="s">
        <v>71</v>
      </c>
    </row>
    <row r="25" spans="1:14" s="40" customFormat="1" ht="105" customHeight="1">
      <c r="A25" s="51">
        <v>2021</v>
      </c>
      <c r="B25" s="38">
        <v>0.15</v>
      </c>
      <c r="C25" s="54">
        <f>(33/47)*100%</f>
        <v>0.7021276595744681</v>
      </c>
      <c r="D25" s="58">
        <f>B25-C25</f>
        <v>-0.5521276595744681</v>
      </c>
      <c r="E25" s="112" t="s">
        <v>69</v>
      </c>
      <c r="F25" s="112"/>
      <c r="G25" s="112" t="s">
        <v>79</v>
      </c>
      <c r="H25" s="112"/>
      <c r="I25" s="39" t="s">
        <v>80</v>
      </c>
      <c r="J25" s="57" t="s">
        <v>75</v>
      </c>
      <c r="N25" s="40" t="s">
        <v>78</v>
      </c>
    </row>
    <row r="26" spans="1:10" s="40" customFormat="1" ht="124.5" customHeight="1">
      <c r="A26" s="36" t="s">
        <v>85</v>
      </c>
      <c r="B26" s="38">
        <v>0.15</v>
      </c>
      <c r="C26" s="54">
        <f>(23/47)*100%</f>
        <v>0.48936170212765956</v>
      </c>
      <c r="D26" s="58">
        <f>B26-C26</f>
        <v>-0.3393617021276596</v>
      </c>
      <c r="E26" s="112" t="s">
        <v>86</v>
      </c>
      <c r="F26" s="112"/>
      <c r="G26" s="112"/>
      <c r="H26" s="112"/>
      <c r="I26" s="39" t="s">
        <v>80</v>
      </c>
      <c r="J26" s="36"/>
    </row>
    <row r="27" spans="1:10" ht="45" customHeight="1" thickBot="1">
      <c r="A27" s="20"/>
      <c r="B27" s="21"/>
      <c r="C27" s="21"/>
      <c r="D27" s="22"/>
      <c r="E27" s="113"/>
      <c r="F27" s="113"/>
      <c r="G27" s="113"/>
      <c r="H27" s="113"/>
      <c r="I27" s="23"/>
      <c r="J27" s="24"/>
    </row>
    <row r="28" ht="12" customHeight="1" thickBot="1"/>
    <row r="29" spans="1:16" ht="33" customHeight="1">
      <c r="A29" s="62"/>
      <c r="B29" s="65" t="s">
        <v>45</v>
      </c>
      <c r="C29" s="66"/>
      <c r="D29" s="66"/>
      <c r="E29" s="66"/>
      <c r="F29" s="66"/>
      <c r="G29" s="66"/>
      <c r="H29" s="66"/>
      <c r="I29" s="67"/>
      <c r="J29" s="44" t="s">
        <v>44</v>
      </c>
      <c r="K29" s="1" t="s">
        <v>14</v>
      </c>
      <c r="L29" s="1" t="s">
        <v>17</v>
      </c>
      <c r="M29" s="1" t="s">
        <v>20</v>
      </c>
      <c r="P29" s="15" t="s">
        <v>36</v>
      </c>
    </row>
    <row r="30" spans="1:16" ht="24" customHeight="1">
      <c r="A30" s="63"/>
      <c r="B30" s="68"/>
      <c r="C30" s="69"/>
      <c r="D30" s="69"/>
      <c r="E30" s="69"/>
      <c r="F30" s="69"/>
      <c r="G30" s="69"/>
      <c r="H30" s="69"/>
      <c r="I30" s="70"/>
      <c r="J30" s="45" t="s">
        <v>42</v>
      </c>
      <c r="K30" s="1" t="s">
        <v>15</v>
      </c>
      <c r="L30" s="1"/>
      <c r="M30" s="1" t="s">
        <v>21</v>
      </c>
      <c r="P30" s="15" t="s">
        <v>37</v>
      </c>
    </row>
    <row r="31" spans="1:16" ht="32.25" customHeight="1" thickBot="1">
      <c r="A31" s="64"/>
      <c r="B31" s="71" t="s">
        <v>46</v>
      </c>
      <c r="C31" s="72"/>
      <c r="D31" s="72"/>
      <c r="E31" s="72"/>
      <c r="F31" s="72"/>
      <c r="G31" s="72"/>
      <c r="H31" s="72"/>
      <c r="I31" s="73"/>
      <c r="J31" s="46" t="s">
        <v>43</v>
      </c>
      <c r="M31" s="1" t="s">
        <v>22</v>
      </c>
      <c r="P31" s="15" t="s">
        <v>16</v>
      </c>
    </row>
    <row r="32" spans="1:10" ht="24.75" customHeight="1" thickBot="1">
      <c r="A32" s="107" t="s">
        <v>40</v>
      </c>
      <c r="B32" s="108"/>
      <c r="C32" s="108"/>
      <c r="D32" s="108"/>
      <c r="E32" s="108"/>
      <c r="F32" s="108"/>
      <c r="G32" s="108"/>
      <c r="H32" s="108"/>
      <c r="I32" s="108"/>
      <c r="J32" s="109"/>
    </row>
    <row r="33" spans="1:10" ht="24.75" customHeight="1">
      <c r="A33" s="6"/>
      <c r="B33" s="16"/>
      <c r="C33" s="16"/>
      <c r="D33" s="16"/>
      <c r="E33" s="16"/>
      <c r="F33" s="16"/>
      <c r="G33" s="16"/>
      <c r="H33" s="16"/>
      <c r="I33" s="16"/>
      <c r="J33" s="17"/>
    </row>
    <row r="34" spans="1:10" ht="24.75" customHeight="1">
      <c r="A34" s="5"/>
      <c r="B34" s="4"/>
      <c r="C34" s="4"/>
      <c r="D34" s="4"/>
      <c r="E34" s="4"/>
      <c r="F34" s="4"/>
      <c r="G34" s="4"/>
      <c r="H34" s="4"/>
      <c r="I34" s="4"/>
      <c r="J34" s="13"/>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12">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75" thickBot="1">
      <c r="A55" s="7"/>
      <c r="B55" s="18"/>
      <c r="C55" s="18"/>
      <c r="D55" s="18"/>
      <c r="E55" s="18"/>
      <c r="F55" s="18"/>
      <c r="G55" s="18"/>
      <c r="H55" s="18"/>
      <c r="I55" s="18"/>
      <c r="J55" s="19"/>
    </row>
  </sheetData>
  <sheetProtection/>
  <mergeCells count="43">
    <mergeCell ref="A6:J6"/>
    <mergeCell ref="H14:J14"/>
    <mergeCell ref="H12:J12"/>
    <mergeCell ref="H13:J13"/>
    <mergeCell ref="B14:F14"/>
    <mergeCell ref="F15:F16"/>
    <mergeCell ref="H11:J11"/>
    <mergeCell ref="B7:H7"/>
    <mergeCell ref="E27:F27"/>
    <mergeCell ref="G27:H27"/>
    <mergeCell ref="D15:E16"/>
    <mergeCell ref="E23:F23"/>
    <mergeCell ref="G23:H23"/>
    <mergeCell ref="E25:F25"/>
    <mergeCell ref="G25:H25"/>
    <mergeCell ref="B19:I20"/>
    <mergeCell ref="B21:I21"/>
    <mergeCell ref="B29:I30"/>
    <mergeCell ref="A1:J1"/>
    <mergeCell ref="A2:A4"/>
    <mergeCell ref="B2:I3"/>
    <mergeCell ref="B4:I4"/>
    <mergeCell ref="E26:F26"/>
    <mergeCell ref="G26:H26"/>
    <mergeCell ref="B12:F12"/>
    <mergeCell ref="B13:F13"/>
    <mergeCell ref="G15:G16"/>
    <mergeCell ref="B31:I31"/>
    <mergeCell ref="A32:J32"/>
    <mergeCell ref="B8:H8"/>
    <mergeCell ref="A29:A31"/>
    <mergeCell ref="A9:J9"/>
    <mergeCell ref="A15:A16"/>
    <mergeCell ref="H10:J10"/>
    <mergeCell ref="E24:F24"/>
    <mergeCell ref="G24:H24"/>
    <mergeCell ref="A22:J22"/>
    <mergeCell ref="B15:C16"/>
    <mergeCell ref="B10:F10"/>
    <mergeCell ref="B11:F11"/>
    <mergeCell ref="A18:J18"/>
    <mergeCell ref="A19:A21"/>
    <mergeCell ref="A17:J17"/>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7"/>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